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Agile Waterfall Hybrid Template" state="visible" r:id="rId4"/>
  </sheets>
  <calcPr calcId="171027" fullCalcOnLoad="1"/>
</workbook>
</file>

<file path=xl/sharedStrings.xml><?xml version="1.0" encoding="utf-8"?>
<sst xmlns="http://schemas.openxmlformats.org/spreadsheetml/2006/main" count="916" uniqueCount="196">
  <si>
    <t/>
  </si>
  <si>
    <t xml:space="preserve">Cоздайте диаграмму Ганта в GanttPRO всего в несколько кликов   </t>
  </si>
  <si>
    <t>Agile Waterfall Hybrid Template</t>
  </si>
  <si>
    <t>Цвет</t>
  </si>
  <si>
    <t>Структура задач</t>
  </si>
  <si>
    <t>Наименование задач</t>
  </si>
  <si>
    <t>Исполнитель</t>
  </si>
  <si>
    <t>Дата начала</t>
  </si>
  <si>
    <t>Дата окончания</t>
  </si>
  <si>
    <t>Крайний срок</t>
  </si>
  <si>
    <t>Прогресс (%)</t>
  </si>
  <si>
    <t>Длительность  (часы)</t>
  </si>
  <si>
    <t>Трудозатраты в часах</t>
  </si>
  <si>
    <t>Затраченное время (минуты)</t>
  </si>
  <si>
    <t>Статус</t>
  </si>
  <si>
    <t>Приоритет</t>
  </si>
  <si>
    <t>Описание задачи</t>
  </si>
  <si>
    <t>Предшественник</t>
  </si>
  <si>
    <t>Стоимость</t>
  </si>
  <si>
    <t>Фактическая стоимость</t>
  </si>
  <si>
    <t>1</t>
  </si>
  <si>
    <t>Спринт 1</t>
  </si>
  <si>
    <t>1.1</t>
  </si>
  <si>
    <t>Задача 1</t>
  </si>
  <si>
    <t>Открыт</t>
  </si>
  <si>
    <t>Средний</t>
  </si>
  <si>
    <t>1.2</t>
  </si>
  <si>
    <t>Задача 2</t>
  </si>
  <si>
    <t>1.3</t>
  </si>
  <si>
    <t>Задача 3</t>
  </si>
  <si>
    <t>1.4</t>
  </si>
  <si>
    <t>Задача 4</t>
  </si>
  <si>
    <t>1.5</t>
  </si>
  <si>
    <t>Задача 5</t>
  </si>
  <si>
    <t>1.6</t>
  </si>
  <si>
    <t>Задача 6</t>
  </si>
  <si>
    <t>1.7</t>
  </si>
  <si>
    <t>Задача 7</t>
  </si>
  <si>
    <t>1.8</t>
  </si>
  <si>
    <t>Задача 8</t>
  </si>
  <si>
    <t>2</t>
  </si>
  <si>
    <t>Спринт 2</t>
  </si>
  <si>
    <t>2.1</t>
  </si>
  <si>
    <t>Задача 9</t>
  </si>
  <si>
    <t>2.2</t>
  </si>
  <si>
    <t>Задача 10</t>
  </si>
  <si>
    <t>2.3</t>
  </si>
  <si>
    <t>Задача 11</t>
  </si>
  <si>
    <t>2.4</t>
  </si>
  <si>
    <t>Задача 12</t>
  </si>
  <si>
    <t>2.5</t>
  </si>
  <si>
    <t>Задача 13</t>
  </si>
  <si>
    <t>2.6</t>
  </si>
  <si>
    <t>Задача 14</t>
  </si>
  <si>
    <t>2.7</t>
  </si>
  <si>
    <t>Задача 15</t>
  </si>
  <si>
    <t>2.8</t>
  </si>
  <si>
    <t>Задача 16</t>
  </si>
  <si>
    <t>2.9</t>
  </si>
  <si>
    <t>Релиз</t>
  </si>
  <si>
    <t>3</t>
  </si>
  <si>
    <t>Спринт 3</t>
  </si>
  <si>
    <t>3.1</t>
  </si>
  <si>
    <t>Задача 17</t>
  </si>
  <si>
    <t>3.2</t>
  </si>
  <si>
    <t>Задача 18</t>
  </si>
  <si>
    <t>3.3</t>
  </si>
  <si>
    <t>Задача 19</t>
  </si>
  <si>
    <t>3.4</t>
  </si>
  <si>
    <t>Задача 20</t>
  </si>
  <si>
    <t>3.5</t>
  </si>
  <si>
    <t>Задача 21</t>
  </si>
  <si>
    <t>3.6</t>
  </si>
  <si>
    <t>Задача 22</t>
  </si>
  <si>
    <t>3.7</t>
  </si>
  <si>
    <t>Задача 23</t>
  </si>
  <si>
    <t>3.8</t>
  </si>
  <si>
    <t>Задача 24</t>
  </si>
  <si>
    <t>4</t>
  </si>
  <si>
    <t>Спринт 4</t>
  </si>
  <si>
    <t>4.1</t>
  </si>
  <si>
    <t>Задача 25</t>
  </si>
  <si>
    <t>4.2</t>
  </si>
  <si>
    <t>Задача 26</t>
  </si>
  <si>
    <t>4.3</t>
  </si>
  <si>
    <t>Задача 27</t>
  </si>
  <si>
    <t>4.4</t>
  </si>
  <si>
    <t>Задача 28</t>
  </si>
  <si>
    <t>4.5</t>
  </si>
  <si>
    <t>Задача 29</t>
  </si>
  <si>
    <t>4.6</t>
  </si>
  <si>
    <t>Задача 30</t>
  </si>
  <si>
    <t>4.7</t>
  </si>
  <si>
    <t>Задача 31</t>
  </si>
  <si>
    <t>4.8</t>
  </si>
  <si>
    <t>Задача 32</t>
  </si>
  <si>
    <t>4.9</t>
  </si>
  <si>
    <t>iOS App</t>
  </si>
  <si>
    <t>5</t>
  </si>
  <si>
    <t>Спринт 5</t>
  </si>
  <si>
    <t>5.1</t>
  </si>
  <si>
    <t>Задача 33</t>
  </si>
  <si>
    <t>5.2</t>
  </si>
  <si>
    <t>Задача 34</t>
  </si>
  <si>
    <t>5.3</t>
  </si>
  <si>
    <t>Задача 35</t>
  </si>
  <si>
    <t>5.4</t>
  </si>
  <si>
    <t>Задача 36</t>
  </si>
  <si>
    <t>5.5</t>
  </si>
  <si>
    <t>Задача 37</t>
  </si>
  <si>
    <t>5.6</t>
  </si>
  <si>
    <t>Задача 38</t>
  </si>
  <si>
    <t>5.7</t>
  </si>
  <si>
    <t>Задача 39</t>
  </si>
  <si>
    <t>5.8</t>
  </si>
  <si>
    <t>Задача 40</t>
  </si>
  <si>
    <t>6</t>
  </si>
  <si>
    <t>Спринт 6</t>
  </si>
  <si>
    <t>6.1</t>
  </si>
  <si>
    <t>Задача 41</t>
  </si>
  <si>
    <t>6.2</t>
  </si>
  <si>
    <t>Задача 42</t>
  </si>
  <si>
    <t>6.3</t>
  </si>
  <si>
    <t>Задача 43</t>
  </si>
  <si>
    <t>6.4</t>
  </si>
  <si>
    <t>Задача 44</t>
  </si>
  <si>
    <t>6.5</t>
  </si>
  <si>
    <t>Задача 45</t>
  </si>
  <si>
    <t>6.6</t>
  </si>
  <si>
    <t>Задача 46</t>
  </si>
  <si>
    <t>6.7</t>
  </si>
  <si>
    <t>Задача 47</t>
  </si>
  <si>
    <t>6.8</t>
  </si>
  <si>
    <t>Задача 48</t>
  </si>
  <si>
    <t>6.9</t>
  </si>
  <si>
    <t>Android App</t>
  </si>
  <si>
    <t>7</t>
  </si>
  <si>
    <t>Спринт 7</t>
  </si>
  <si>
    <t>7.1</t>
  </si>
  <si>
    <t>Задача 49</t>
  </si>
  <si>
    <t>7.2</t>
  </si>
  <si>
    <t>Задача 50</t>
  </si>
  <si>
    <t>7.3</t>
  </si>
  <si>
    <t>Задача 51</t>
  </si>
  <si>
    <t>7.4</t>
  </si>
  <si>
    <t>Задача 52</t>
  </si>
  <si>
    <t>7.5</t>
  </si>
  <si>
    <t>Задача 53</t>
  </si>
  <si>
    <t>7.6</t>
  </si>
  <si>
    <t>Задача 54</t>
  </si>
  <si>
    <t>7.7</t>
  </si>
  <si>
    <t>Задача 55</t>
  </si>
  <si>
    <t>7.8</t>
  </si>
  <si>
    <t>Task 56</t>
  </si>
  <si>
    <t>8</t>
  </si>
  <si>
    <t>Backlog</t>
  </si>
  <si>
    <t>8.1</t>
  </si>
  <si>
    <t>Задачи</t>
  </si>
  <si>
    <t>8.1.1</t>
  </si>
  <si>
    <t>Task 59</t>
  </si>
  <si>
    <t>8.1.2</t>
  </si>
  <si>
    <t>Task 60</t>
  </si>
  <si>
    <t>8.1.3</t>
  </si>
  <si>
    <t>Task 61</t>
  </si>
  <si>
    <t>8.1.4</t>
  </si>
  <si>
    <t>Task 62</t>
  </si>
  <si>
    <t>8.1.5</t>
  </si>
  <si>
    <t>Task 63</t>
  </si>
  <si>
    <t>8.1.6</t>
  </si>
  <si>
    <t>Task 64</t>
  </si>
  <si>
    <t>8.1.7</t>
  </si>
  <si>
    <t>Task 65</t>
  </si>
  <si>
    <t>8.2</t>
  </si>
  <si>
    <t>Баги</t>
  </si>
  <si>
    <t>8.2.1</t>
  </si>
  <si>
    <t>Bug 1</t>
  </si>
  <si>
    <t>8.2.2</t>
  </si>
  <si>
    <t>Bug 2</t>
  </si>
  <si>
    <t>8.2.3</t>
  </si>
  <si>
    <t>Bug 3</t>
  </si>
  <si>
    <t>8.2.4</t>
  </si>
  <si>
    <t>Bug 4</t>
  </si>
  <si>
    <t>8.2.5</t>
  </si>
  <si>
    <t>Bug 5</t>
  </si>
  <si>
    <t>8.2.6</t>
  </si>
  <si>
    <t>Bug 6</t>
  </si>
  <si>
    <t>8.2.7</t>
  </si>
  <si>
    <t>Bug 7</t>
  </si>
  <si>
    <t>8.2.8</t>
  </si>
  <si>
    <t>Bug 8</t>
  </si>
  <si>
    <t>8.2.9</t>
  </si>
  <si>
    <t>Bug 9</t>
  </si>
  <si>
    <t>8.2.10</t>
  </si>
  <si>
    <t>Bug 10</t>
  </si>
  <si>
    <t>Этот документ был создан с помощью онлайн-сервиса https://ganttpro.com</t>
  </si>
  <si>
    <t>Вы можете свободно использовать документ в своих целях без ограничений. Для редактирования создайте его копию или используйте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</si>
</sst>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81C784"/>
      </patternFill>
    </fill>
    <fill>
      <patternFill patternType="solid">
        <fgColor rgb="FF50C7D6"/>
      </patternFill>
    </fill>
    <fill>
      <patternFill patternType="solid">
        <fgColor rgb="FFD860BB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7" width="11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</row>
    <row r="2" spans="1:19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</row>
    <row r="4" spans="1:19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44762.38571231482</v>
      </c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</row>
    <row r="6" spans="1:19" x14ac:dyDescent="0.25">
      <c r="A6" s="6" t="s">
        <v>0</v>
      </c>
      <c r="B6" s="7" t="s">
        <v>20</v>
      </c>
      <c r="C6" s="7" t="s">
        <v>21</v>
      </c>
      <c r="D6" s="7"/>
      <c r="E6" s="7"/>
      <c r="F6" s="7" t="s">
        <v>0</v>
      </c>
      <c r="G6" s="8">
        <f>TODAY()+1</f>
        <v>44763.385712187504</v>
      </c>
      <c r="H6" s="8">
        <f>TODAY()+14</f>
        <v>44776.385712187504</v>
      </c>
      <c r="I6" s="7" t="s">
        <v>0</v>
      </c>
      <c r="J6" s="7">
        <v>0</v>
      </c>
      <c r="K6" s="7">
        <v>80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>
        <v>0</v>
      </c>
      <c r="S6" s="7">
        <v>0</v>
      </c>
    </row>
    <row r="7" spans="1:19" x14ac:dyDescent="0.25">
      <c r="A7" s="9" t="s">
        <v>0</v>
      </c>
      <c r="B7" t="s">
        <v>22</v>
      </c>
      <c r="C7" t="s">
        <v>0</v>
      </c>
      <c r="D7" t="s">
        <v>23</v>
      </c>
      <c r="E7"/>
      <c r="F7" t="s">
        <v>0</v>
      </c>
      <c r="G7" s="10">
        <f>TODAY()+1</f>
        <v>44763.385712187504</v>
      </c>
      <c r="H7" s="10">
        <f>TODAY()+2</f>
        <v>44764.385712187504</v>
      </c>
      <c r="I7" t="s">
        <v>0</v>
      </c>
      <c r="J7">
        <v>0</v>
      </c>
      <c r="K7">
        <v>16</v>
      </c>
      <c r="L7">
        <v>0</v>
      </c>
      <c r="M7">
        <v>0</v>
      </c>
      <c r="N7" t="s">
        <v>24</v>
      </c>
      <c r="O7" t="s">
        <v>25</v>
      </c>
      <c r="P7" t="s">
        <v>0</v>
      </c>
      <c r="Q7" t="s">
        <v>0</v>
      </c>
      <c r="R7">
        <v>0</v>
      </c>
      <c r="S7">
        <v>0</v>
      </c>
    </row>
    <row r="8" spans="1:19" x14ac:dyDescent="0.25">
      <c r="A8" s="9" t="s">
        <v>0</v>
      </c>
      <c r="B8" t="s">
        <v>26</v>
      </c>
      <c r="C8" t="s">
        <v>0</v>
      </c>
      <c r="D8" t="s">
        <v>27</v>
      </c>
      <c r="E8"/>
      <c r="F8" t="s">
        <v>0</v>
      </c>
      <c r="G8" s="10">
        <f>TODAY()+2</f>
        <v>44764.385712187504</v>
      </c>
      <c r="H8" s="10">
        <f>TODAY()+4</f>
        <v>44766.385712187504</v>
      </c>
      <c r="I8" t="s">
        <v>0</v>
      </c>
      <c r="J8">
        <v>0</v>
      </c>
      <c r="K8">
        <v>24</v>
      </c>
      <c r="L8">
        <v>0</v>
      </c>
      <c r="M8">
        <v>0</v>
      </c>
      <c r="N8" t="s">
        <v>24</v>
      </c>
      <c r="O8" t="s">
        <v>25</v>
      </c>
      <c r="P8" t="s">
        <v>0</v>
      </c>
      <c r="Q8" t="s">
        <v>0</v>
      </c>
      <c r="R8">
        <v>0</v>
      </c>
      <c r="S8">
        <v>0</v>
      </c>
    </row>
    <row r="9" spans="1:19" x14ac:dyDescent="0.25">
      <c r="A9" s="9" t="s">
        <v>0</v>
      </c>
      <c r="B9" t="s">
        <v>28</v>
      </c>
      <c r="C9" t="s">
        <v>0</v>
      </c>
      <c r="D9" t="s">
        <v>29</v>
      </c>
      <c r="E9"/>
      <c r="F9" t="s">
        <v>0</v>
      </c>
      <c r="G9" s="10">
        <f>TODAY()+4</f>
        <v>44766.385712187504</v>
      </c>
      <c r="H9" s="10">
        <f>TODAY()+8</f>
        <v>44770.385712187504</v>
      </c>
      <c r="I9" t="s">
        <v>0</v>
      </c>
      <c r="J9">
        <v>0</v>
      </c>
      <c r="K9">
        <v>24</v>
      </c>
      <c r="L9">
        <v>0</v>
      </c>
      <c r="M9">
        <v>0</v>
      </c>
      <c r="N9" t="s">
        <v>24</v>
      </c>
      <c r="O9" t="s">
        <v>25</v>
      </c>
      <c r="P9" t="s">
        <v>0</v>
      </c>
      <c r="Q9" t="s">
        <v>0</v>
      </c>
      <c r="R9">
        <v>0</v>
      </c>
      <c r="S9">
        <v>0</v>
      </c>
    </row>
    <row r="10" spans="1:19" x14ac:dyDescent="0.25">
      <c r="A10" s="9" t="s">
        <v>0</v>
      </c>
      <c r="B10" t="s">
        <v>30</v>
      </c>
      <c r="C10" t="s">
        <v>0</v>
      </c>
      <c r="D10" t="s">
        <v>31</v>
      </c>
      <c r="E10"/>
      <c r="F10" t="s">
        <v>0</v>
      </c>
      <c r="G10" s="10">
        <f>TODAY()+7</f>
        <v>44769.385712187504</v>
      </c>
      <c r="H10" s="10">
        <f>TODAY()+8</f>
        <v>44770.385712187504</v>
      </c>
      <c r="I10" t="s">
        <v>0</v>
      </c>
      <c r="J10">
        <v>0</v>
      </c>
      <c r="K10">
        <v>16</v>
      </c>
      <c r="L10">
        <v>0</v>
      </c>
      <c r="M10">
        <v>0</v>
      </c>
      <c r="N10" t="s">
        <v>24</v>
      </c>
      <c r="O10" t="s">
        <v>25</v>
      </c>
      <c r="P10" t="s">
        <v>0</v>
      </c>
      <c r="Q10" t="s">
        <v>0</v>
      </c>
      <c r="R10">
        <v>0</v>
      </c>
      <c r="S10">
        <v>0</v>
      </c>
    </row>
    <row r="11" spans="1:19" x14ac:dyDescent="0.25">
      <c r="A11" s="9" t="s">
        <v>0</v>
      </c>
      <c r="B11" t="s">
        <v>32</v>
      </c>
      <c r="C11" t="s">
        <v>0</v>
      </c>
      <c r="D11" t="s">
        <v>33</v>
      </c>
      <c r="E11"/>
      <c r="F11" t="s">
        <v>0</v>
      </c>
      <c r="G11" s="10">
        <f>TODAY()+8</f>
        <v>44770.385712187504</v>
      </c>
      <c r="H11" s="10">
        <f>TODAY()+9</f>
        <v>44771.385712187504</v>
      </c>
      <c r="I11" t="s">
        <v>0</v>
      </c>
      <c r="J11">
        <v>0</v>
      </c>
      <c r="K11">
        <v>16</v>
      </c>
      <c r="L11">
        <v>0</v>
      </c>
      <c r="M11">
        <v>0</v>
      </c>
      <c r="N11" t="s">
        <v>24</v>
      </c>
      <c r="O11" t="s">
        <v>25</v>
      </c>
      <c r="P11" t="s">
        <v>0</v>
      </c>
      <c r="Q11" t="s">
        <v>0</v>
      </c>
      <c r="R11">
        <v>0</v>
      </c>
      <c r="S11">
        <v>0</v>
      </c>
    </row>
    <row r="12" spans="1:19" x14ac:dyDescent="0.25">
      <c r="A12" s="9" t="s">
        <v>0</v>
      </c>
      <c r="B12" t="s">
        <v>34</v>
      </c>
      <c r="C12" t="s">
        <v>0</v>
      </c>
      <c r="D12" t="s">
        <v>35</v>
      </c>
      <c r="E12"/>
      <c r="F12" t="s">
        <v>0</v>
      </c>
      <c r="G12" s="10">
        <f>TODAY()+9</f>
        <v>44771.385712187504</v>
      </c>
      <c r="H12" s="10">
        <f>TODAY()+11</f>
        <v>44773.385712187504</v>
      </c>
      <c r="I12" t="s">
        <v>0</v>
      </c>
      <c r="J12">
        <v>0</v>
      </c>
      <c r="K12">
        <v>24</v>
      </c>
      <c r="L12">
        <v>0</v>
      </c>
      <c r="M12">
        <v>0</v>
      </c>
      <c r="N12" t="s">
        <v>24</v>
      </c>
      <c r="O12" t="s">
        <v>25</v>
      </c>
      <c r="P12" t="s">
        <v>0</v>
      </c>
      <c r="Q12" t="s">
        <v>0</v>
      </c>
      <c r="R12">
        <v>0</v>
      </c>
      <c r="S12">
        <v>0</v>
      </c>
    </row>
    <row r="13" spans="1:19" x14ac:dyDescent="0.25">
      <c r="A13" s="9" t="s">
        <v>0</v>
      </c>
      <c r="B13" t="s">
        <v>36</v>
      </c>
      <c r="C13" t="s">
        <v>0</v>
      </c>
      <c r="D13" t="s">
        <v>37</v>
      </c>
      <c r="E13"/>
      <c r="F13" t="s">
        <v>0</v>
      </c>
      <c r="G13" s="10">
        <f>TODAY()+10</f>
        <v>44772.385712187504</v>
      </c>
      <c r="H13" s="10">
        <f>TODAY()+11</f>
        <v>44773.385712187504</v>
      </c>
      <c r="I13" t="s">
        <v>0</v>
      </c>
      <c r="J13">
        <v>0</v>
      </c>
      <c r="K13">
        <v>16</v>
      </c>
      <c r="L13">
        <v>0</v>
      </c>
      <c r="M13">
        <v>0</v>
      </c>
      <c r="N13" t="s">
        <v>24</v>
      </c>
      <c r="O13" t="s">
        <v>25</v>
      </c>
      <c r="P13" t="s">
        <v>0</v>
      </c>
      <c r="Q13" t="s">
        <v>0</v>
      </c>
      <c r="R13">
        <v>0</v>
      </c>
      <c r="S13">
        <v>0</v>
      </c>
    </row>
    <row r="14" spans="1:19" x14ac:dyDescent="0.25">
      <c r="A14" s="9" t="s">
        <v>0</v>
      </c>
      <c r="B14" t="s">
        <v>38</v>
      </c>
      <c r="C14" t="s">
        <v>0</v>
      </c>
      <c r="D14" t="s">
        <v>39</v>
      </c>
      <c r="E14"/>
      <c r="F14" t="s">
        <v>0</v>
      </c>
      <c r="G14" s="10">
        <f>TODAY()+11</f>
        <v>44773.385712187504</v>
      </c>
      <c r="H14" s="10">
        <f>TODAY()+14</f>
        <v>44776.385712187504</v>
      </c>
      <c r="I14" t="s">
        <v>0</v>
      </c>
      <c r="J14">
        <v>0</v>
      </c>
      <c r="K14">
        <v>16</v>
      </c>
      <c r="L14">
        <v>0</v>
      </c>
      <c r="M14">
        <v>0</v>
      </c>
      <c r="N14" t="s">
        <v>24</v>
      </c>
      <c r="O14" t="s">
        <v>25</v>
      </c>
      <c r="P14" t="s">
        <v>0</v>
      </c>
      <c r="Q14" t="s">
        <v>0</v>
      </c>
      <c r="R14">
        <v>0</v>
      </c>
      <c r="S14">
        <v>0</v>
      </c>
    </row>
    <row r="15" spans="1:19" x14ac:dyDescent="0.25">
      <c r="A15" s="6" t="s">
        <v>0</v>
      </c>
      <c r="B15" s="7" t="s">
        <v>40</v>
      </c>
      <c r="C15" s="7" t="s">
        <v>41</v>
      </c>
      <c r="D15" s="7"/>
      <c r="E15" s="7"/>
      <c r="F15" s="7" t="s">
        <v>0</v>
      </c>
      <c r="G15" s="8">
        <f>TODAY()+15</f>
        <v>44777.385712187504</v>
      </c>
      <c r="H15" s="8">
        <f>TODAY()+28</f>
        <v>44790.385712187504</v>
      </c>
      <c r="I15" s="7" t="s">
        <v>0</v>
      </c>
      <c r="J15" s="7">
        <v>0</v>
      </c>
      <c r="K15" s="7">
        <v>80</v>
      </c>
      <c r="L15" s="7">
        <v>0</v>
      </c>
      <c r="M15" s="7">
        <v>0</v>
      </c>
      <c r="N15" s="7" t="s">
        <v>0</v>
      </c>
      <c r="O15" s="7" t="s">
        <v>0</v>
      </c>
      <c r="P15" s="7" t="s">
        <v>0</v>
      </c>
      <c r="Q15" s="7" t="s">
        <v>20</v>
      </c>
      <c r="R15" s="7">
        <v>0</v>
      </c>
      <c r="S15" s="7">
        <v>0</v>
      </c>
    </row>
    <row r="16" spans="1:19" x14ac:dyDescent="0.25">
      <c r="A16" s="9" t="s">
        <v>0</v>
      </c>
      <c r="B16" t="s">
        <v>42</v>
      </c>
      <c r="C16" t="s">
        <v>0</v>
      </c>
      <c r="D16" t="s">
        <v>43</v>
      </c>
      <c r="E16"/>
      <c r="F16" t="s">
        <v>0</v>
      </c>
      <c r="G16" s="10">
        <f>TODAY()+15</f>
        <v>44777.38571219907</v>
      </c>
      <c r="H16" s="10">
        <f>TODAY()+17</f>
        <v>44779.38571219907</v>
      </c>
      <c r="I16" t="s">
        <v>0</v>
      </c>
      <c r="J16">
        <v>0</v>
      </c>
      <c r="K16">
        <v>24</v>
      </c>
      <c r="L16">
        <v>0</v>
      </c>
      <c r="M16">
        <v>0</v>
      </c>
      <c r="N16" t="s">
        <v>24</v>
      </c>
      <c r="O16" t="s">
        <v>25</v>
      </c>
      <c r="P16" t="s">
        <v>0</v>
      </c>
      <c r="Q16" t="s">
        <v>0</v>
      </c>
      <c r="R16">
        <v>0</v>
      </c>
      <c r="S16">
        <v>0</v>
      </c>
    </row>
    <row r="17" spans="1:19" x14ac:dyDescent="0.25">
      <c r="A17" s="9" t="s">
        <v>0</v>
      </c>
      <c r="B17" t="s">
        <v>44</v>
      </c>
      <c r="C17" t="s">
        <v>0</v>
      </c>
      <c r="D17" t="s">
        <v>45</v>
      </c>
      <c r="E17"/>
      <c r="F17" t="s">
        <v>0</v>
      </c>
      <c r="G17" s="10">
        <f>TODAY()+15</f>
        <v>44777.38571219907</v>
      </c>
      <c r="H17" s="10">
        <f>TODAY()+17</f>
        <v>44779.38571219907</v>
      </c>
      <c r="I17" t="s">
        <v>0</v>
      </c>
      <c r="J17">
        <v>0</v>
      </c>
      <c r="K17">
        <v>24</v>
      </c>
      <c r="L17">
        <v>0</v>
      </c>
      <c r="M17">
        <v>0</v>
      </c>
      <c r="N17" t="s">
        <v>24</v>
      </c>
      <c r="O17" t="s">
        <v>25</v>
      </c>
      <c r="P17" t="s">
        <v>0</v>
      </c>
      <c r="Q17" t="s">
        <v>0</v>
      </c>
      <c r="R17">
        <v>0</v>
      </c>
      <c r="S17">
        <v>0</v>
      </c>
    </row>
    <row r="18" spans="1:19" x14ac:dyDescent="0.25">
      <c r="A18" s="9" t="s">
        <v>0</v>
      </c>
      <c r="B18" t="s">
        <v>46</v>
      </c>
      <c r="C18" t="s">
        <v>0</v>
      </c>
      <c r="D18" t="s">
        <v>47</v>
      </c>
      <c r="E18"/>
      <c r="F18" t="s">
        <v>0</v>
      </c>
      <c r="G18" s="10">
        <f>TODAY()+17</f>
        <v>44779.38571219907</v>
      </c>
      <c r="H18" s="10">
        <f>TODAY()+18</f>
        <v>44780.38571219907</v>
      </c>
      <c r="I18" t="s">
        <v>0</v>
      </c>
      <c r="J18">
        <v>0</v>
      </c>
      <c r="K18">
        <v>16</v>
      </c>
      <c r="L18">
        <v>0</v>
      </c>
      <c r="M18">
        <v>0</v>
      </c>
      <c r="N18" t="s">
        <v>24</v>
      </c>
      <c r="O18" t="s">
        <v>25</v>
      </c>
      <c r="P18" t="s">
        <v>0</v>
      </c>
      <c r="Q18" t="s">
        <v>0</v>
      </c>
      <c r="R18">
        <v>0</v>
      </c>
      <c r="S18">
        <v>0</v>
      </c>
    </row>
    <row r="19" spans="1:19" x14ac:dyDescent="0.25">
      <c r="A19" s="9" t="s">
        <v>0</v>
      </c>
      <c r="B19" t="s">
        <v>48</v>
      </c>
      <c r="C19" t="s">
        <v>0</v>
      </c>
      <c r="D19" t="s">
        <v>49</v>
      </c>
      <c r="E19"/>
      <c r="F19" t="s">
        <v>0</v>
      </c>
      <c r="G19" s="10">
        <f>TODAY()+21</f>
        <v>44783.38571219907</v>
      </c>
      <c r="H19" s="10">
        <f>TODAY()+23</f>
        <v>44785.38571219907</v>
      </c>
      <c r="I19" t="s">
        <v>0</v>
      </c>
      <c r="J19">
        <v>0</v>
      </c>
      <c r="K19">
        <v>24</v>
      </c>
      <c r="L19">
        <v>0</v>
      </c>
      <c r="M19">
        <v>0</v>
      </c>
      <c r="N19" t="s">
        <v>24</v>
      </c>
      <c r="O19" t="s">
        <v>25</v>
      </c>
      <c r="P19" t="s">
        <v>0</v>
      </c>
      <c r="Q19" t="s">
        <v>0</v>
      </c>
      <c r="R19">
        <v>0</v>
      </c>
      <c r="S19">
        <v>0</v>
      </c>
    </row>
    <row r="20" spans="1:19" x14ac:dyDescent="0.25">
      <c r="A20" s="9" t="s">
        <v>0</v>
      </c>
      <c r="B20" t="s">
        <v>50</v>
      </c>
      <c r="C20" t="s">
        <v>0</v>
      </c>
      <c r="D20" t="s">
        <v>51</v>
      </c>
      <c r="E20"/>
      <c r="F20" t="s">
        <v>0</v>
      </c>
      <c r="G20" s="10">
        <f>TODAY()+22</f>
        <v>44784.38571219907</v>
      </c>
      <c r="H20" s="10">
        <f>TODAY()+23</f>
        <v>44785.38571219907</v>
      </c>
      <c r="I20" t="s">
        <v>0</v>
      </c>
      <c r="J20">
        <v>0</v>
      </c>
      <c r="K20">
        <v>16</v>
      </c>
      <c r="L20">
        <v>0</v>
      </c>
      <c r="M20">
        <v>0</v>
      </c>
      <c r="N20" t="s">
        <v>24</v>
      </c>
      <c r="O20" t="s">
        <v>25</v>
      </c>
      <c r="P20" t="s">
        <v>0</v>
      </c>
      <c r="Q20" t="s">
        <v>0</v>
      </c>
      <c r="R20">
        <v>0</v>
      </c>
      <c r="S20">
        <v>0</v>
      </c>
    </row>
    <row r="21" spans="1:19" x14ac:dyDescent="0.25">
      <c r="A21" s="9" t="s">
        <v>0</v>
      </c>
      <c r="B21" t="s">
        <v>52</v>
      </c>
      <c r="C21" t="s">
        <v>0</v>
      </c>
      <c r="D21" t="s">
        <v>53</v>
      </c>
      <c r="E21"/>
      <c r="F21" t="s">
        <v>0</v>
      </c>
      <c r="G21" s="10">
        <f>TODAY()+23</f>
        <v>44785.38571219907</v>
      </c>
      <c r="H21" s="10">
        <f>TODAY()+24</f>
        <v>44786.38571219907</v>
      </c>
      <c r="I21" t="s">
        <v>0</v>
      </c>
      <c r="J21">
        <v>0</v>
      </c>
      <c r="K21">
        <v>16</v>
      </c>
      <c r="L21">
        <v>0</v>
      </c>
      <c r="M21">
        <v>0</v>
      </c>
      <c r="N21" t="s">
        <v>24</v>
      </c>
      <c r="O21" t="s">
        <v>25</v>
      </c>
      <c r="P21" t="s">
        <v>0</v>
      </c>
      <c r="Q21" t="s">
        <v>0</v>
      </c>
      <c r="R21">
        <v>0</v>
      </c>
      <c r="S21">
        <v>0</v>
      </c>
    </row>
    <row r="22" spans="1:19" x14ac:dyDescent="0.25">
      <c r="A22" s="9" t="s">
        <v>0</v>
      </c>
      <c r="B22" t="s">
        <v>54</v>
      </c>
      <c r="C22" t="s">
        <v>0</v>
      </c>
      <c r="D22" t="s">
        <v>55</v>
      </c>
      <c r="E22"/>
      <c r="F22" t="s">
        <v>0</v>
      </c>
      <c r="G22" s="10">
        <f>TODAY()+24</f>
        <v>44786.38571219907</v>
      </c>
      <c r="H22" s="10">
        <f>TODAY()+28</f>
        <v>44790.38571219907</v>
      </c>
      <c r="I22" t="s">
        <v>0</v>
      </c>
      <c r="J22">
        <v>0</v>
      </c>
      <c r="K22">
        <v>24</v>
      </c>
      <c r="L22">
        <v>0</v>
      </c>
      <c r="M22">
        <v>0</v>
      </c>
      <c r="N22" t="s">
        <v>24</v>
      </c>
      <c r="O22" t="s">
        <v>25</v>
      </c>
      <c r="P22" t="s">
        <v>0</v>
      </c>
      <c r="Q22" t="s">
        <v>0</v>
      </c>
      <c r="R22">
        <v>0</v>
      </c>
      <c r="S22">
        <v>0</v>
      </c>
    </row>
    <row r="23" spans="1:19" x14ac:dyDescent="0.25">
      <c r="A23" s="9" t="s">
        <v>0</v>
      </c>
      <c r="B23" t="s">
        <v>56</v>
      </c>
      <c r="C23" t="s">
        <v>0</v>
      </c>
      <c r="D23" t="s">
        <v>57</v>
      </c>
      <c r="E23"/>
      <c r="F23" t="s">
        <v>0</v>
      </c>
      <c r="G23" s="10">
        <f>TODAY()+24</f>
        <v>44786.38571219907</v>
      </c>
      <c r="H23" s="10">
        <f>TODAY()+28</f>
        <v>44790.38571219907</v>
      </c>
      <c r="I23" t="s">
        <v>0</v>
      </c>
      <c r="J23">
        <v>0</v>
      </c>
      <c r="K23">
        <v>24</v>
      </c>
      <c r="L23">
        <v>0</v>
      </c>
      <c r="M23">
        <v>0</v>
      </c>
      <c r="N23" t="s">
        <v>24</v>
      </c>
      <c r="O23" t="s">
        <v>25</v>
      </c>
      <c r="P23" t="s">
        <v>0</v>
      </c>
      <c r="Q23" t="s">
        <v>0</v>
      </c>
      <c r="R23">
        <v>0</v>
      </c>
      <c r="S23">
        <v>0</v>
      </c>
    </row>
    <row r="24" spans="1:19" x14ac:dyDescent="0.25">
      <c r="A24" s="11" t="s">
        <v>0</v>
      </c>
      <c r="B24" t="s">
        <v>58</v>
      </c>
      <c r="C24" t="s">
        <v>0</v>
      </c>
      <c r="D24" t="s">
        <v>59</v>
      </c>
      <c r="E24"/>
      <c r="F24" t="s">
        <v>0</v>
      </c>
      <c r="G24" s="10">
        <f>TODAY()+28</f>
        <v>44790.38571219907</v>
      </c>
      <c r="H24" s="10">
        <f>TODAY()+28</f>
        <v>44790.38571219907</v>
      </c>
      <c r="I24" t="s">
        <v>0</v>
      </c>
      <c r="J24">
        <v>0</v>
      </c>
      <c r="K24">
        <v>0</v>
      </c>
      <c r="L24">
        <v>0</v>
      </c>
      <c r="M24">
        <v>0</v>
      </c>
      <c r="N24" t="s">
        <v>24</v>
      </c>
      <c r="O24" t="s">
        <v>25</v>
      </c>
      <c r="P24" t="s">
        <v>0</v>
      </c>
      <c r="Q24" t="s">
        <v>0</v>
      </c>
      <c r="R24">
        <v>0</v>
      </c>
      <c r="S24">
        <v>0</v>
      </c>
    </row>
    <row r="25" spans="1:19" x14ac:dyDescent="0.25">
      <c r="A25" s="6" t="s">
        <v>0</v>
      </c>
      <c r="B25" s="7" t="s">
        <v>60</v>
      </c>
      <c r="C25" s="7" t="s">
        <v>61</v>
      </c>
      <c r="D25" s="7"/>
      <c r="E25" s="7"/>
      <c r="F25" s="7" t="s">
        <v>0</v>
      </c>
      <c r="G25" s="8">
        <f>TODAY()+29</f>
        <v>44791.38571219907</v>
      </c>
      <c r="H25" s="8">
        <f>TODAY()+42</f>
        <v>44804.38571219907</v>
      </c>
      <c r="I25" s="7" t="s">
        <v>0</v>
      </c>
      <c r="J25" s="7">
        <v>0</v>
      </c>
      <c r="K25" s="7">
        <v>80</v>
      </c>
      <c r="L25" s="7">
        <v>0</v>
      </c>
      <c r="M25" s="7">
        <v>0</v>
      </c>
      <c r="N25" s="7" t="s">
        <v>0</v>
      </c>
      <c r="O25" s="7" t="s">
        <v>0</v>
      </c>
      <c r="P25" s="7" t="s">
        <v>0</v>
      </c>
      <c r="Q25" s="7" t="s">
        <v>40</v>
      </c>
      <c r="R25" s="7">
        <v>0</v>
      </c>
      <c r="S25" s="7">
        <v>0</v>
      </c>
    </row>
    <row r="26" spans="1:19" x14ac:dyDescent="0.25">
      <c r="A26" s="9" t="s">
        <v>0</v>
      </c>
      <c r="B26" t="s">
        <v>62</v>
      </c>
      <c r="C26" t="s">
        <v>0</v>
      </c>
      <c r="D26" t="s">
        <v>63</v>
      </c>
      <c r="E26"/>
      <c r="F26" t="s">
        <v>0</v>
      </c>
      <c r="G26" s="10">
        <f>TODAY()+29</f>
        <v>44791.38571219907</v>
      </c>
      <c r="H26" s="10">
        <f>TODAY()+30</f>
        <v>44792.38571219907</v>
      </c>
      <c r="I26" t="s">
        <v>0</v>
      </c>
      <c r="J26">
        <v>0</v>
      </c>
      <c r="K26">
        <v>16</v>
      </c>
      <c r="L26">
        <v>0</v>
      </c>
      <c r="M26">
        <v>0</v>
      </c>
      <c r="N26" t="s">
        <v>24</v>
      </c>
      <c r="O26" t="s">
        <v>25</v>
      </c>
      <c r="P26" t="s">
        <v>0</v>
      </c>
      <c r="Q26" t="s">
        <v>0</v>
      </c>
      <c r="R26">
        <v>0</v>
      </c>
      <c r="S26">
        <v>0</v>
      </c>
    </row>
    <row r="27" spans="1:19" x14ac:dyDescent="0.25">
      <c r="A27" s="9" t="s">
        <v>0</v>
      </c>
      <c r="B27" t="s">
        <v>64</v>
      </c>
      <c r="C27" t="s">
        <v>0</v>
      </c>
      <c r="D27" t="s">
        <v>65</v>
      </c>
      <c r="E27"/>
      <c r="F27" t="s">
        <v>0</v>
      </c>
      <c r="G27" s="10">
        <f>TODAY()+31</f>
        <v>44793.38571219907</v>
      </c>
      <c r="H27" s="10">
        <f>TODAY()+32</f>
        <v>44794.38571219907</v>
      </c>
      <c r="I27" t="s">
        <v>0</v>
      </c>
      <c r="J27">
        <v>0</v>
      </c>
      <c r="K27">
        <v>16</v>
      </c>
      <c r="L27">
        <v>0</v>
      </c>
      <c r="M27">
        <v>0</v>
      </c>
      <c r="N27" t="s">
        <v>24</v>
      </c>
      <c r="O27" t="s">
        <v>25</v>
      </c>
      <c r="P27" t="s">
        <v>0</v>
      </c>
      <c r="Q27" t="s">
        <v>0</v>
      </c>
      <c r="R27">
        <v>0</v>
      </c>
      <c r="S27">
        <v>0</v>
      </c>
    </row>
    <row r="28" spans="1:19" x14ac:dyDescent="0.25">
      <c r="A28" s="9" t="s">
        <v>0</v>
      </c>
      <c r="B28" t="s">
        <v>66</v>
      </c>
      <c r="C28" t="s">
        <v>0</v>
      </c>
      <c r="D28" t="s">
        <v>67</v>
      </c>
      <c r="E28"/>
      <c r="F28" t="s">
        <v>0</v>
      </c>
      <c r="G28" s="10">
        <f>TODAY()+31</f>
        <v>44793.38571219907</v>
      </c>
      <c r="H28" s="10">
        <f>TODAY()+35</f>
        <v>44797.38571219907</v>
      </c>
      <c r="I28" t="s">
        <v>0</v>
      </c>
      <c r="J28">
        <v>0</v>
      </c>
      <c r="K28">
        <v>24</v>
      </c>
      <c r="L28">
        <v>0</v>
      </c>
      <c r="M28">
        <v>0</v>
      </c>
      <c r="N28" t="s">
        <v>24</v>
      </c>
      <c r="O28" t="s">
        <v>25</v>
      </c>
      <c r="P28" t="s">
        <v>0</v>
      </c>
      <c r="Q28" t="s">
        <v>0</v>
      </c>
      <c r="R28">
        <v>0</v>
      </c>
      <c r="S28">
        <v>0</v>
      </c>
    </row>
    <row r="29" spans="1:19" x14ac:dyDescent="0.25">
      <c r="A29" s="9" t="s">
        <v>0</v>
      </c>
      <c r="B29" t="s">
        <v>68</v>
      </c>
      <c r="C29" t="s">
        <v>0</v>
      </c>
      <c r="D29" t="s">
        <v>69</v>
      </c>
      <c r="E29"/>
      <c r="F29" t="s">
        <v>0</v>
      </c>
      <c r="G29" s="10">
        <f>TODAY()+32</f>
        <v>44794.38571219907</v>
      </c>
      <c r="H29" s="10">
        <f>TODAY()+36</f>
        <v>44798.38571219907</v>
      </c>
      <c r="I29" t="s">
        <v>0</v>
      </c>
      <c r="J29">
        <v>0</v>
      </c>
      <c r="K29">
        <v>24</v>
      </c>
      <c r="L29">
        <v>0</v>
      </c>
      <c r="M29">
        <v>0</v>
      </c>
      <c r="N29" t="s">
        <v>24</v>
      </c>
      <c r="O29" t="s">
        <v>25</v>
      </c>
      <c r="P29" t="s">
        <v>0</v>
      </c>
      <c r="Q29" t="s">
        <v>0</v>
      </c>
      <c r="R29">
        <v>0</v>
      </c>
      <c r="S29">
        <v>0</v>
      </c>
    </row>
    <row r="30" spans="1:19" x14ac:dyDescent="0.25">
      <c r="A30" s="9" t="s">
        <v>0</v>
      </c>
      <c r="B30" t="s">
        <v>70</v>
      </c>
      <c r="C30" t="s">
        <v>0</v>
      </c>
      <c r="D30" t="s">
        <v>71</v>
      </c>
      <c r="E30"/>
      <c r="F30" t="s">
        <v>0</v>
      </c>
      <c r="G30" s="10">
        <f>TODAY()+36</f>
        <v>44798.38571219907</v>
      </c>
      <c r="H30" s="10">
        <f>TODAY()+37</f>
        <v>44799.38571219907</v>
      </c>
      <c r="I30" t="s">
        <v>0</v>
      </c>
      <c r="J30">
        <v>0</v>
      </c>
      <c r="K30">
        <v>16</v>
      </c>
      <c r="L30">
        <v>0</v>
      </c>
      <c r="M30">
        <v>0</v>
      </c>
      <c r="N30" t="s">
        <v>24</v>
      </c>
      <c r="O30" t="s">
        <v>25</v>
      </c>
      <c r="P30" t="s">
        <v>0</v>
      </c>
      <c r="Q30" t="s">
        <v>0</v>
      </c>
      <c r="R30">
        <v>0</v>
      </c>
      <c r="S30">
        <v>0</v>
      </c>
    </row>
    <row r="31" spans="1:19" x14ac:dyDescent="0.25">
      <c r="A31" s="9" t="s">
        <v>0</v>
      </c>
      <c r="B31" t="s">
        <v>72</v>
      </c>
      <c r="C31" t="s">
        <v>0</v>
      </c>
      <c r="D31" t="s">
        <v>73</v>
      </c>
      <c r="E31"/>
      <c r="F31" t="s">
        <v>0</v>
      </c>
      <c r="G31" s="10">
        <f>TODAY()+36</f>
        <v>44798.38571219907</v>
      </c>
      <c r="H31" s="10">
        <f>TODAY()+37</f>
        <v>44799.38571219907</v>
      </c>
      <c r="I31" t="s">
        <v>0</v>
      </c>
      <c r="J31">
        <v>0</v>
      </c>
      <c r="K31">
        <v>16</v>
      </c>
      <c r="L31">
        <v>0</v>
      </c>
      <c r="M31">
        <v>0</v>
      </c>
      <c r="N31" t="s">
        <v>24</v>
      </c>
      <c r="O31" t="s">
        <v>25</v>
      </c>
      <c r="P31" t="s">
        <v>0</v>
      </c>
      <c r="Q31" t="s">
        <v>0</v>
      </c>
      <c r="R31">
        <v>0</v>
      </c>
      <c r="S31">
        <v>0</v>
      </c>
    </row>
    <row r="32" spans="1:19" x14ac:dyDescent="0.25">
      <c r="A32" s="9" t="s">
        <v>0</v>
      </c>
      <c r="B32" t="s">
        <v>74</v>
      </c>
      <c r="C32" t="s">
        <v>0</v>
      </c>
      <c r="D32" t="s">
        <v>75</v>
      </c>
      <c r="E32"/>
      <c r="F32" t="s">
        <v>0</v>
      </c>
      <c r="G32" s="10">
        <f>TODAY()+37</f>
        <v>44799.38571219907</v>
      </c>
      <c r="H32" s="10">
        <f>TODAY()+38</f>
        <v>44800.38571219907</v>
      </c>
      <c r="I32" t="s">
        <v>0</v>
      </c>
      <c r="J32">
        <v>0</v>
      </c>
      <c r="K32">
        <v>16</v>
      </c>
      <c r="L32">
        <v>0</v>
      </c>
      <c r="M32">
        <v>0</v>
      </c>
      <c r="N32" t="s">
        <v>24</v>
      </c>
      <c r="O32" t="s">
        <v>25</v>
      </c>
      <c r="P32" t="s">
        <v>0</v>
      </c>
      <c r="Q32" t="s">
        <v>0</v>
      </c>
      <c r="R32">
        <v>0</v>
      </c>
      <c r="S32">
        <v>0</v>
      </c>
    </row>
    <row r="33" spans="1:19" x14ac:dyDescent="0.25">
      <c r="A33" s="9" t="s">
        <v>0</v>
      </c>
      <c r="B33" t="s">
        <v>76</v>
      </c>
      <c r="C33" t="s">
        <v>0</v>
      </c>
      <c r="D33" t="s">
        <v>77</v>
      </c>
      <c r="E33"/>
      <c r="F33" t="s">
        <v>0</v>
      </c>
      <c r="G33" s="10">
        <f>TODAY()+38</f>
        <v>44800.38571219907</v>
      </c>
      <c r="H33" s="10">
        <f>TODAY()+42</f>
        <v>44804.38571219907</v>
      </c>
      <c r="I33" t="s">
        <v>0</v>
      </c>
      <c r="J33">
        <v>0</v>
      </c>
      <c r="K33">
        <v>24</v>
      </c>
      <c r="L33">
        <v>0</v>
      </c>
      <c r="M33">
        <v>0</v>
      </c>
      <c r="N33" t="s">
        <v>24</v>
      </c>
      <c r="O33" t="s">
        <v>25</v>
      </c>
      <c r="P33" t="s">
        <v>0</v>
      </c>
      <c r="Q33" t="s">
        <v>0</v>
      </c>
      <c r="R33">
        <v>0</v>
      </c>
      <c r="S33">
        <v>0</v>
      </c>
    </row>
    <row r="34" spans="1:19" x14ac:dyDescent="0.25">
      <c r="A34" s="6" t="s">
        <v>0</v>
      </c>
      <c r="B34" s="7" t="s">
        <v>78</v>
      </c>
      <c r="C34" s="7" t="s">
        <v>79</v>
      </c>
      <c r="D34" s="7"/>
      <c r="E34" s="7"/>
      <c r="F34" s="7" t="s">
        <v>0</v>
      </c>
      <c r="G34" s="8">
        <f>TODAY()+43</f>
        <v>44805.38571219907</v>
      </c>
      <c r="H34" s="8">
        <f>TODAY()+56</f>
        <v>44818.38571219907</v>
      </c>
      <c r="I34" s="7" t="s">
        <v>0</v>
      </c>
      <c r="J34" s="7">
        <v>0</v>
      </c>
      <c r="K34" s="7">
        <v>80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 t="s">
        <v>60</v>
      </c>
      <c r="R34" s="7">
        <v>0</v>
      </c>
      <c r="S34" s="7">
        <v>0</v>
      </c>
    </row>
    <row r="35" spans="1:19" x14ac:dyDescent="0.25">
      <c r="A35" s="9" t="s">
        <v>0</v>
      </c>
      <c r="B35" t="s">
        <v>80</v>
      </c>
      <c r="C35" t="s">
        <v>0</v>
      </c>
      <c r="D35" t="s">
        <v>81</v>
      </c>
      <c r="E35"/>
      <c r="F35" t="s">
        <v>0</v>
      </c>
      <c r="G35" s="10">
        <f>TODAY()+43</f>
        <v>44805.38571219907</v>
      </c>
      <c r="H35" s="10">
        <f>TODAY()+45</f>
        <v>44807.38571219907</v>
      </c>
      <c r="I35" t="s">
        <v>0</v>
      </c>
      <c r="J35">
        <v>0</v>
      </c>
      <c r="K35">
        <v>24</v>
      </c>
      <c r="L35">
        <v>0</v>
      </c>
      <c r="M35">
        <v>0</v>
      </c>
      <c r="N35" t="s">
        <v>24</v>
      </c>
      <c r="O35" t="s">
        <v>25</v>
      </c>
      <c r="P35" t="s">
        <v>0</v>
      </c>
      <c r="Q35" t="s">
        <v>0</v>
      </c>
      <c r="R35">
        <v>0</v>
      </c>
      <c r="S35">
        <v>0</v>
      </c>
    </row>
    <row r="36" spans="1:19" x14ac:dyDescent="0.25">
      <c r="A36" s="9" t="s">
        <v>0</v>
      </c>
      <c r="B36" t="s">
        <v>82</v>
      </c>
      <c r="C36" t="s">
        <v>0</v>
      </c>
      <c r="D36" t="s">
        <v>83</v>
      </c>
      <c r="E36"/>
      <c r="F36" t="s">
        <v>0</v>
      </c>
      <c r="G36" s="10">
        <f>TODAY()+44</f>
        <v>44806.38571219907</v>
      </c>
      <c r="H36" s="10">
        <f>TODAY()+45</f>
        <v>44807.38571219907</v>
      </c>
      <c r="I36" t="s">
        <v>0</v>
      </c>
      <c r="J36">
        <v>0</v>
      </c>
      <c r="K36">
        <v>16</v>
      </c>
      <c r="L36">
        <v>0</v>
      </c>
      <c r="M36">
        <v>0</v>
      </c>
      <c r="N36" t="s">
        <v>24</v>
      </c>
      <c r="O36" t="s">
        <v>25</v>
      </c>
      <c r="P36" t="s">
        <v>0</v>
      </c>
      <c r="Q36" t="s">
        <v>0</v>
      </c>
      <c r="R36">
        <v>0</v>
      </c>
      <c r="S36">
        <v>0</v>
      </c>
    </row>
    <row r="37" spans="1:19" x14ac:dyDescent="0.25">
      <c r="A37" s="9" t="s">
        <v>0</v>
      </c>
      <c r="B37" t="s">
        <v>84</v>
      </c>
      <c r="C37" t="s">
        <v>0</v>
      </c>
      <c r="D37" t="s">
        <v>85</v>
      </c>
      <c r="E37"/>
      <c r="F37" t="s">
        <v>0</v>
      </c>
      <c r="G37" s="10">
        <f>TODAY()+45</f>
        <v>44807.38571219907</v>
      </c>
      <c r="H37" s="10">
        <f>TODAY()+49</f>
        <v>44811.38571219907</v>
      </c>
      <c r="I37" t="s">
        <v>0</v>
      </c>
      <c r="J37">
        <v>0</v>
      </c>
      <c r="K37">
        <v>24</v>
      </c>
      <c r="L37">
        <v>0</v>
      </c>
      <c r="M37">
        <v>0</v>
      </c>
      <c r="N37" t="s">
        <v>24</v>
      </c>
      <c r="O37" t="s">
        <v>25</v>
      </c>
      <c r="P37" t="s">
        <v>0</v>
      </c>
      <c r="Q37" t="s">
        <v>0</v>
      </c>
      <c r="R37">
        <v>0</v>
      </c>
      <c r="S37">
        <v>0</v>
      </c>
    </row>
    <row r="38" spans="1:19" x14ac:dyDescent="0.25">
      <c r="A38" s="9" t="s">
        <v>0</v>
      </c>
      <c r="B38" t="s">
        <v>86</v>
      </c>
      <c r="C38" t="s">
        <v>0</v>
      </c>
      <c r="D38" t="s">
        <v>87</v>
      </c>
      <c r="E38"/>
      <c r="F38" t="s">
        <v>0</v>
      </c>
      <c r="G38" s="10">
        <f>TODAY()+46</f>
        <v>44808.38571219907</v>
      </c>
      <c r="H38" s="10">
        <f>TODAY()+49</f>
        <v>44811.38571219907</v>
      </c>
      <c r="I38" t="s">
        <v>0</v>
      </c>
      <c r="J38">
        <v>0</v>
      </c>
      <c r="K38">
        <v>16</v>
      </c>
      <c r="L38">
        <v>0</v>
      </c>
      <c r="M38">
        <v>0</v>
      </c>
      <c r="N38" t="s">
        <v>24</v>
      </c>
      <c r="O38" t="s">
        <v>25</v>
      </c>
      <c r="P38" t="s">
        <v>0</v>
      </c>
      <c r="Q38" t="s">
        <v>0</v>
      </c>
      <c r="R38">
        <v>0</v>
      </c>
      <c r="S38">
        <v>0</v>
      </c>
    </row>
    <row r="39" spans="1:19" x14ac:dyDescent="0.25">
      <c r="A39" s="9" t="s">
        <v>0</v>
      </c>
      <c r="B39" t="s">
        <v>88</v>
      </c>
      <c r="C39" t="s">
        <v>0</v>
      </c>
      <c r="D39" t="s">
        <v>89</v>
      </c>
      <c r="E39"/>
      <c r="F39" t="s">
        <v>0</v>
      </c>
      <c r="G39" s="10">
        <f>TODAY()+50</f>
        <v>44812.38571219907</v>
      </c>
      <c r="H39" s="10">
        <f>TODAY()+52</f>
        <v>44814.38571219907</v>
      </c>
      <c r="I39" t="s">
        <v>0</v>
      </c>
      <c r="J39">
        <v>0</v>
      </c>
      <c r="K39">
        <v>24</v>
      </c>
      <c r="L39">
        <v>0</v>
      </c>
      <c r="M39">
        <v>0</v>
      </c>
      <c r="N39" t="s">
        <v>24</v>
      </c>
      <c r="O39" t="s">
        <v>25</v>
      </c>
      <c r="P39" t="s">
        <v>0</v>
      </c>
      <c r="Q39" t="s">
        <v>0</v>
      </c>
      <c r="R39">
        <v>0</v>
      </c>
      <c r="S39">
        <v>0</v>
      </c>
    </row>
    <row r="40" spans="1:19" x14ac:dyDescent="0.25">
      <c r="A40" s="9" t="s">
        <v>0</v>
      </c>
      <c r="B40" t="s">
        <v>90</v>
      </c>
      <c r="C40" t="s">
        <v>0</v>
      </c>
      <c r="D40" t="s">
        <v>91</v>
      </c>
      <c r="E40"/>
      <c r="F40" t="s">
        <v>0</v>
      </c>
      <c r="G40" s="10">
        <f>TODAY()+50</f>
        <v>44812.38571219907</v>
      </c>
      <c r="H40" s="10">
        <f>TODAY()+52</f>
        <v>44814.38571219907</v>
      </c>
      <c r="I40" t="s">
        <v>0</v>
      </c>
      <c r="J40">
        <v>0</v>
      </c>
      <c r="K40">
        <v>24</v>
      </c>
      <c r="L40">
        <v>0</v>
      </c>
      <c r="M40">
        <v>0</v>
      </c>
      <c r="N40" t="s">
        <v>24</v>
      </c>
      <c r="O40" t="s">
        <v>25</v>
      </c>
      <c r="P40" t="s">
        <v>0</v>
      </c>
      <c r="Q40" t="s">
        <v>0</v>
      </c>
      <c r="R40">
        <v>0</v>
      </c>
      <c r="S40">
        <v>0</v>
      </c>
    </row>
    <row r="41" spans="1:19" x14ac:dyDescent="0.25">
      <c r="A41" s="9" t="s">
        <v>0</v>
      </c>
      <c r="B41" t="s">
        <v>92</v>
      </c>
      <c r="C41" t="s">
        <v>0</v>
      </c>
      <c r="D41" t="s">
        <v>93</v>
      </c>
      <c r="E41"/>
      <c r="F41" t="s">
        <v>0</v>
      </c>
      <c r="G41" s="10">
        <f>TODAY()+53</f>
        <v>44815.38571219907</v>
      </c>
      <c r="H41" s="10">
        <f>TODAY()+56</f>
        <v>44818.38571219907</v>
      </c>
      <c r="I41" t="s">
        <v>0</v>
      </c>
      <c r="J41">
        <v>0</v>
      </c>
      <c r="K41">
        <v>16</v>
      </c>
      <c r="L41">
        <v>0</v>
      </c>
      <c r="M41">
        <v>0</v>
      </c>
      <c r="N41" t="s">
        <v>24</v>
      </c>
      <c r="O41" t="s">
        <v>25</v>
      </c>
      <c r="P41" t="s">
        <v>0</v>
      </c>
      <c r="Q41" t="s">
        <v>0</v>
      </c>
      <c r="R41">
        <v>0</v>
      </c>
      <c r="S41">
        <v>0</v>
      </c>
    </row>
    <row r="42" spans="1:19" x14ac:dyDescent="0.25">
      <c r="A42" s="9" t="s">
        <v>0</v>
      </c>
      <c r="B42" t="s">
        <v>94</v>
      </c>
      <c r="C42" t="s">
        <v>0</v>
      </c>
      <c r="D42" t="s">
        <v>95</v>
      </c>
      <c r="E42"/>
      <c r="F42" t="s">
        <v>0</v>
      </c>
      <c r="G42" s="10">
        <f>TODAY()+53</f>
        <v>44815.38571219907</v>
      </c>
      <c r="H42" s="10">
        <f>TODAY()+56</f>
        <v>44818.38571219907</v>
      </c>
      <c r="I42" t="s">
        <v>0</v>
      </c>
      <c r="J42">
        <v>0</v>
      </c>
      <c r="K42">
        <v>16</v>
      </c>
      <c r="L42">
        <v>0</v>
      </c>
      <c r="M42">
        <v>0</v>
      </c>
      <c r="N42" t="s">
        <v>24</v>
      </c>
      <c r="O42" t="s">
        <v>25</v>
      </c>
      <c r="P42" t="s">
        <v>0</v>
      </c>
      <c r="Q42" t="s">
        <v>0</v>
      </c>
      <c r="R42">
        <v>0</v>
      </c>
      <c r="S42">
        <v>0</v>
      </c>
    </row>
    <row r="43" spans="1:19" x14ac:dyDescent="0.25">
      <c r="A43" s="11" t="s">
        <v>0</v>
      </c>
      <c r="B43" t="s">
        <v>96</v>
      </c>
      <c r="C43" t="s">
        <v>0</v>
      </c>
      <c r="D43" t="s">
        <v>97</v>
      </c>
      <c r="E43"/>
      <c r="F43" t="s">
        <v>0</v>
      </c>
      <c r="G43" s="10">
        <f>TODAY()+56</f>
        <v>44818.38571219907</v>
      </c>
      <c r="H43" s="10">
        <f>TODAY()+56</f>
        <v>44818.38571219907</v>
      </c>
      <c r="I43" t="s">
        <v>0</v>
      </c>
      <c r="J43">
        <v>0</v>
      </c>
      <c r="K43">
        <v>0</v>
      </c>
      <c r="L43">
        <v>0</v>
      </c>
      <c r="M43">
        <v>0</v>
      </c>
      <c r="N43" t="s">
        <v>24</v>
      </c>
      <c r="O43" t="s">
        <v>25</v>
      </c>
      <c r="P43" t="s">
        <v>0</v>
      </c>
      <c r="Q43" t="s">
        <v>0</v>
      </c>
      <c r="R43">
        <v>0</v>
      </c>
      <c r="S43">
        <v>0</v>
      </c>
    </row>
    <row r="44" spans="1:19" x14ac:dyDescent="0.25">
      <c r="A44" s="6" t="s">
        <v>0</v>
      </c>
      <c r="B44" s="7" t="s">
        <v>98</v>
      </c>
      <c r="C44" s="7" t="s">
        <v>99</v>
      </c>
      <c r="D44" s="7"/>
      <c r="E44" s="7"/>
      <c r="F44" s="7" t="s">
        <v>0</v>
      </c>
      <c r="G44" s="8">
        <f>TODAY()+57</f>
        <v>44819.38571221065</v>
      </c>
      <c r="H44" s="8">
        <f>TODAY()+70</f>
        <v>44832.38571221065</v>
      </c>
      <c r="I44" s="7" t="s">
        <v>0</v>
      </c>
      <c r="J44" s="7">
        <v>0</v>
      </c>
      <c r="K44" s="7">
        <v>80</v>
      </c>
      <c r="L44" s="7">
        <v>0</v>
      </c>
      <c r="M44" s="7">
        <v>0</v>
      </c>
      <c r="N44" s="7" t="s">
        <v>0</v>
      </c>
      <c r="O44" s="7" t="s">
        <v>0</v>
      </c>
      <c r="P44" s="7" t="s">
        <v>0</v>
      </c>
      <c r="Q44" s="7" t="s">
        <v>78</v>
      </c>
      <c r="R44" s="7">
        <v>0</v>
      </c>
      <c r="S44" s="7">
        <v>0</v>
      </c>
    </row>
    <row r="45" spans="1:19" x14ac:dyDescent="0.25">
      <c r="A45" s="9" t="s">
        <v>0</v>
      </c>
      <c r="B45" t="s">
        <v>100</v>
      </c>
      <c r="C45" t="s">
        <v>0</v>
      </c>
      <c r="D45" t="s">
        <v>101</v>
      </c>
      <c r="E45"/>
      <c r="F45" t="s">
        <v>0</v>
      </c>
      <c r="G45" s="10">
        <f>TODAY()+57</f>
        <v>44819.38571221065</v>
      </c>
      <c r="H45" s="10">
        <f>TODAY()+58</f>
        <v>44820.38571221065</v>
      </c>
      <c r="I45" t="s">
        <v>0</v>
      </c>
      <c r="J45">
        <v>0</v>
      </c>
      <c r="K45">
        <v>16</v>
      </c>
      <c r="L45">
        <v>0</v>
      </c>
      <c r="M45">
        <v>0</v>
      </c>
      <c r="N45" t="s">
        <v>24</v>
      </c>
      <c r="O45" t="s">
        <v>25</v>
      </c>
      <c r="P45" t="s">
        <v>0</v>
      </c>
      <c r="Q45" t="s">
        <v>0</v>
      </c>
      <c r="R45">
        <v>0</v>
      </c>
      <c r="S45">
        <v>0</v>
      </c>
    </row>
    <row r="46" spans="1:19" x14ac:dyDescent="0.25">
      <c r="A46" s="9" t="s">
        <v>0</v>
      </c>
      <c r="B46" t="s">
        <v>102</v>
      </c>
      <c r="C46" t="s">
        <v>0</v>
      </c>
      <c r="D46" t="s">
        <v>103</v>
      </c>
      <c r="E46"/>
      <c r="F46" t="s">
        <v>0</v>
      </c>
      <c r="G46" s="10">
        <f>TODAY()+59</f>
        <v>44821.38571221065</v>
      </c>
      <c r="H46" s="10">
        <f>TODAY()+60</f>
        <v>44822.38571221065</v>
      </c>
      <c r="I46" t="s">
        <v>0</v>
      </c>
      <c r="J46">
        <v>0</v>
      </c>
      <c r="K46">
        <v>16</v>
      </c>
      <c r="L46">
        <v>0</v>
      </c>
      <c r="M46">
        <v>0</v>
      </c>
      <c r="N46" t="s">
        <v>24</v>
      </c>
      <c r="O46" t="s">
        <v>25</v>
      </c>
      <c r="P46" t="s">
        <v>0</v>
      </c>
      <c r="Q46" t="s">
        <v>0</v>
      </c>
      <c r="R46">
        <v>0</v>
      </c>
      <c r="S46">
        <v>0</v>
      </c>
    </row>
    <row r="47" spans="1:19" x14ac:dyDescent="0.25">
      <c r="A47" s="9" t="s">
        <v>0</v>
      </c>
      <c r="B47" t="s">
        <v>104</v>
      </c>
      <c r="C47" t="s">
        <v>0</v>
      </c>
      <c r="D47" t="s">
        <v>105</v>
      </c>
      <c r="E47"/>
      <c r="F47" t="s">
        <v>0</v>
      </c>
      <c r="G47" s="10">
        <f>TODAY()+59</f>
        <v>44821.38571221065</v>
      </c>
      <c r="H47" s="10">
        <f>TODAY()+63</f>
        <v>44825.38571221065</v>
      </c>
      <c r="I47" t="s">
        <v>0</v>
      </c>
      <c r="J47">
        <v>0</v>
      </c>
      <c r="K47">
        <v>24</v>
      </c>
      <c r="L47">
        <v>0</v>
      </c>
      <c r="M47">
        <v>0</v>
      </c>
      <c r="N47" t="s">
        <v>24</v>
      </c>
      <c r="O47" t="s">
        <v>25</v>
      </c>
      <c r="P47" t="s">
        <v>0</v>
      </c>
      <c r="Q47" t="s">
        <v>0</v>
      </c>
      <c r="R47">
        <v>0</v>
      </c>
      <c r="S47">
        <v>0</v>
      </c>
    </row>
    <row r="48" spans="1:19" x14ac:dyDescent="0.25">
      <c r="A48" s="9" t="s">
        <v>0</v>
      </c>
      <c r="B48" t="s">
        <v>106</v>
      </c>
      <c r="C48" t="s">
        <v>0</v>
      </c>
      <c r="D48" t="s">
        <v>107</v>
      </c>
      <c r="E48"/>
      <c r="F48" t="s">
        <v>0</v>
      </c>
      <c r="G48" s="10">
        <f>TODAY()+63</f>
        <v>44825.38571221065</v>
      </c>
      <c r="H48" s="10">
        <f>TODAY()+64</f>
        <v>44826.38571221065</v>
      </c>
      <c r="I48" t="s">
        <v>0</v>
      </c>
      <c r="J48">
        <v>0</v>
      </c>
      <c r="K48">
        <v>16</v>
      </c>
      <c r="L48">
        <v>0</v>
      </c>
      <c r="M48">
        <v>0</v>
      </c>
      <c r="N48" t="s">
        <v>24</v>
      </c>
      <c r="O48" t="s">
        <v>25</v>
      </c>
      <c r="P48" t="s">
        <v>0</v>
      </c>
      <c r="Q48" t="s">
        <v>0</v>
      </c>
      <c r="R48">
        <v>0</v>
      </c>
      <c r="S48">
        <v>0</v>
      </c>
    </row>
    <row r="49" spans="1:19" x14ac:dyDescent="0.25">
      <c r="A49" s="9" t="s">
        <v>0</v>
      </c>
      <c r="B49" t="s">
        <v>108</v>
      </c>
      <c r="C49" t="s">
        <v>0</v>
      </c>
      <c r="D49" t="s">
        <v>109</v>
      </c>
      <c r="E49"/>
      <c r="F49" t="s">
        <v>0</v>
      </c>
      <c r="G49" s="10">
        <f>TODAY()+64</f>
        <v>44826.38571221065</v>
      </c>
      <c r="H49" s="10">
        <f>TODAY()+65</f>
        <v>44827.38571221065</v>
      </c>
      <c r="I49" t="s">
        <v>0</v>
      </c>
      <c r="J49">
        <v>0</v>
      </c>
      <c r="K49">
        <v>16</v>
      </c>
      <c r="L49">
        <v>0</v>
      </c>
      <c r="M49">
        <v>0</v>
      </c>
      <c r="N49" t="s">
        <v>24</v>
      </c>
      <c r="O49" t="s">
        <v>25</v>
      </c>
      <c r="P49" t="s">
        <v>0</v>
      </c>
      <c r="Q49" t="s">
        <v>0</v>
      </c>
      <c r="R49">
        <v>0</v>
      </c>
      <c r="S49">
        <v>0</v>
      </c>
    </row>
    <row r="50" spans="1:19" x14ac:dyDescent="0.25">
      <c r="A50" s="9" t="s">
        <v>0</v>
      </c>
      <c r="B50" t="s">
        <v>110</v>
      </c>
      <c r="C50" t="s">
        <v>0</v>
      </c>
      <c r="D50" t="s">
        <v>111</v>
      </c>
      <c r="E50"/>
      <c r="F50" t="s">
        <v>0</v>
      </c>
      <c r="G50" s="10">
        <f>TODAY()+65</f>
        <v>44827.38571221065</v>
      </c>
      <c r="H50" s="10">
        <f>TODAY()+66</f>
        <v>44828.38571221065</v>
      </c>
      <c r="I50" t="s">
        <v>0</v>
      </c>
      <c r="J50">
        <v>0</v>
      </c>
      <c r="K50">
        <v>16</v>
      </c>
      <c r="L50">
        <v>0</v>
      </c>
      <c r="M50">
        <v>0</v>
      </c>
      <c r="N50" t="s">
        <v>24</v>
      </c>
      <c r="O50" t="s">
        <v>25</v>
      </c>
      <c r="P50" t="s">
        <v>0</v>
      </c>
      <c r="Q50" t="s">
        <v>0</v>
      </c>
      <c r="R50">
        <v>0</v>
      </c>
      <c r="S50">
        <v>0</v>
      </c>
    </row>
    <row r="51" spans="1:19" x14ac:dyDescent="0.25">
      <c r="A51" s="9" t="s">
        <v>0</v>
      </c>
      <c r="B51" t="s">
        <v>112</v>
      </c>
      <c r="C51" t="s">
        <v>0</v>
      </c>
      <c r="D51" t="s">
        <v>113</v>
      </c>
      <c r="E51"/>
      <c r="F51" t="s">
        <v>0</v>
      </c>
      <c r="G51" s="10">
        <f>TODAY()+66</f>
        <v>44828.38571221065</v>
      </c>
      <c r="H51" s="10">
        <f>TODAY()+67</f>
        <v>44829.38571221065</v>
      </c>
      <c r="I51" t="s">
        <v>0</v>
      </c>
      <c r="J51">
        <v>0</v>
      </c>
      <c r="K51">
        <v>16</v>
      </c>
      <c r="L51">
        <v>0</v>
      </c>
      <c r="M51">
        <v>0</v>
      </c>
      <c r="N51" t="s">
        <v>24</v>
      </c>
      <c r="O51" t="s">
        <v>25</v>
      </c>
      <c r="P51" t="s">
        <v>0</v>
      </c>
      <c r="Q51" t="s">
        <v>0</v>
      </c>
      <c r="R51">
        <v>0</v>
      </c>
      <c r="S51">
        <v>0</v>
      </c>
    </row>
    <row r="52" spans="1:19" x14ac:dyDescent="0.25">
      <c r="A52" s="9" t="s">
        <v>0</v>
      </c>
      <c r="B52" t="s">
        <v>114</v>
      </c>
      <c r="C52" t="s">
        <v>0</v>
      </c>
      <c r="D52" t="s">
        <v>115</v>
      </c>
      <c r="E52"/>
      <c r="F52" t="s">
        <v>0</v>
      </c>
      <c r="G52" s="10">
        <f>TODAY()+66</f>
        <v>44828.38571221065</v>
      </c>
      <c r="H52" s="10">
        <f>TODAY()+70</f>
        <v>44832.38571221065</v>
      </c>
      <c r="I52" t="s">
        <v>0</v>
      </c>
      <c r="J52">
        <v>0</v>
      </c>
      <c r="K52">
        <v>24</v>
      </c>
      <c r="L52">
        <v>0</v>
      </c>
      <c r="M52">
        <v>0</v>
      </c>
      <c r="N52" t="s">
        <v>24</v>
      </c>
      <c r="O52" t="s">
        <v>25</v>
      </c>
      <c r="P52" t="s">
        <v>0</v>
      </c>
      <c r="Q52" t="s">
        <v>0</v>
      </c>
      <c r="R52">
        <v>0</v>
      </c>
      <c r="S52">
        <v>0</v>
      </c>
    </row>
    <row r="53" spans="1:19" x14ac:dyDescent="0.25">
      <c r="A53" s="6" t="s">
        <v>0</v>
      </c>
      <c r="B53" s="7" t="s">
        <v>116</v>
      </c>
      <c r="C53" s="7" t="s">
        <v>117</v>
      </c>
      <c r="D53" s="7"/>
      <c r="E53" s="7"/>
      <c r="F53" s="7" t="s">
        <v>0</v>
      </c>
      <c r="G53" s="8">
        <f>TODAY()+71</f>
        <v>44833.38571221065</v>
      </c>
      <c r="H53" s="8">
        <f>TODAY()+84</f>
        <v>44846.38571221065</v>
      </c>
      <c r="I53" s="7" t="s">
        <v>0</v>
      </c>
      <c r="J53" s="7">
        <v>0</v>
      </c>
      <c r="K53" s="7">
        <v>80</v>
      </c>
      <c r="L53" s="7">
        <v>0</v>
      </c>
      <c r="M53" s="7">
        <v>0</v>
      </c>
      <c r="N53" s="7" t="s">
        <v>0</v>
      </c>
      <c r="O53" s="7" t="s">
        <v>0</v>
      </c>
      <c r="P53" s="7" t="s">
        <v>0</v>
      </c>
      <c r="Q53" s="7" t="s">
        <v>98</v>
      </c>
      <c r="R53" s="7">
        <v>0</v>
      </c>
      <c r="S53" s="7">
        <v>0</v>
      </c>
    </row>
    <row r="54" spans="1:19" x14ac:dyDescent="0.25">
      <c r="A54" s="9" t="s">
        <v>0</v>
      </c>
      <c r="B54" t="s">
        <v>118</v>
      </c>
      <c r="C54" t="s">
        <v>0</v>
      </c>
      <c r="D54" t="s">
        <v>119</v>
      </c>
      <c r="E54"/>
      <c r="F54" t="s">
        <v>0</v>
      </c>
      <c r="G54" s="10">
        <f>TODAY()+71</f>
        <v>44833.38571221065</v>
      </c>
      <c r="H54" s="10">
        <f>TODAY()+72</f>
        <v>44834.38571221065</v>
      </c>
      <c r="I54" t="s">
        <v>0</v>
      </c>
      <c r="J54">
        <v>0</v>
      </c>
      <c r="K54">
        <v>16</v>
      </c>
      <c r="L54">
        <v>0</v>
      </c>
      <c r="M54">
        <v>0</v>
      </c>
      <c r="N54" t="s">
        <v>24</v>
      </c>
      <c r="O54" t="s">
        <v>25</v>
      </c>
      <c r="P54" t="s">
        <v>0</v>
      </c>
      <c r="Q54" t="s">
        <v>0</v>
      </c>
      <c r="R54">
        <v>0</v>
      </c>
      <c r="S54">
        <v>0</v>
      </c>
    </row>
    <row r="55" spans="1:19" x14ac:dyDescent="0.25">
      <c r="A55" s="9" t="s">
        <v>0</v>
      </c>
      <c r="B55" t="s">
        <v>120</v>
      </c>
      <c r="C55" t="s">
        <v>0</v>
      </c>
      <c r="D55" t="s">
        <v>121</v>
      </c>
      <c r="E55"/>
      <c r="F55" t="s">
        <v>0</v>
      </c>
      <c r="G55" s="10">
        <f>TODAY()+72</f>
        <v>44834.38571221065</v>
      </c>
      <c r="H55" s="10">
        <f>TODAY()+73</f>
        <v>44835.38571221065</v>
      </c>
      <c r="I55" t="s">
        <v>0</v>
      </c>
      <c r="J55">
        <v>0</v>
      </c>
      <c r="K55">
        <v>16</v>
      </c>
      <c r="L55">
        <v>0</v>
      </c>
      <c r="M55">
        <v>0</v>
      </c>
      <c r="N55" t="s">
        <v>24</v>
      </c>
      <c r="O55" t="s">
        <v>25</v>
      </c>
      <c r="P55" t="s">
        <v>0</v>
      </c>
      <c r="Q55" t="s">
        <v>0</v>
      </c>
      <c r="R55">
        <v>0</v>
      </c>
      <c r="S55">
        <v>0</v>
      </c>
    </row>
    <row r="56" spans="1:19" x14ac:dyDescent="0.25">
      <c r="A56" s="9" t="s">
        <v>0</v>
      </c>
      <c r="B56" t="s">
        <v>122</v>
      </c>
      <c r="C56" t="s">
        <v>0</v>
      </c>
      <c r="D56" t="s">
        <v>123</v>
      </c>
      <c r="E56"/>
      <c r="F56" t="s">
        <v>0</v>
      </c>
      <c r="G56" s="10">
        <f>TODAY()+74</f>
        <v>44836.38571221065</v>
      </c>
      <c r="H56" s="10">
        <f>TODAY()+77</f>
        <v>44839.38571221065</v>
      </c>
      <c r="I56" t="s">
        <v>0</v>
      </c>
      <c r="J56">
        <v>0</v>
      </c>
      <c r="K56">
        <v>16</v>
      </c>
      <c r="L56">
        <v>0</v>
      </c>
      <c r="M56">
        <v>0</v>
      </c>
      <c r="N56" t="s">
        <v>24</v>
      </c>
      <c r="O56" t="s">
        <v>25</v>
      </c>
      <c r="P56" t="s">
        <v>0</v>
      </c>
      <c r="Q56" t="s">
        <v>0</v>
      </c>
      <c r="R56">
        <v>0</v>
      </c>
      <c r="S56">
        <v>0</v>
      </c>
    </row>
    <row r="57" spans="1:19" x14ac:dyDescent="0.25">
      <c r="A57" s="9" t="s">
        <v>0</v>
      </c>
      <c r="B57" t="s">
        <v>124</v>
      </c>
      <c r="C57" t="s">
        <v>0</v>
      </c>
      <c r="D57" t="s">
        <v>125</v>
      </c>
      <c r="E57"/>
      <c r="F57" t="s">
        <v>0</v>
      </c>
      <c r="G57" s="10">
        <f>TODAY()+74</f>
        <v>44836.38571221065</v>
      </c>
      <c r="H57" s="10">
        <f>TODAY()+77</f>
        <v>44839.38571221065</v>
      </c>
      <c r="I57" t="s">
        <v>0</v>
      </c>
      <c r="J57">
        <v>0</v>
      </c>
      <c r="K57">
        <v>16</v>
      </c>
      <c r="L57">
        <v>0</v>
      </c>
      <c r="M57">
        <v>0</v>
      </c>
      <c r="N57" t="s">
        <v>24</v>
      </c>
      <c r="O57" t="s">
        <v>25</v>
      </c>
      <c r="P57" t="s">
        <v>0</v>
      </c>
      <c r="Q57" t="s">
        <v>122</v>
      </c>
      <c r="R57">
        <v>0</v>
      </c>
      <c r="S57">
        <v>0</v>
      </c>
    </row>
    <row r="58" spans="1:19" x14ac:dyDescent="0.25">
      <c r="A58" s="9" t="s">
        <v>0</v>
      </c>
      <c r="B58" t="s">
        <v>126</v>
      </c>
      <c r="C58" t="s">
        <v>0</v>
      </c>
      <c r="D58" t="s">
        <v>127</v>
      </c>
      <c r="E58"/>
      <c r="F58" t="s">
        <v>0</v>
      </c>
      <c r="G58" s="10">
        <f>TODAY()+77</f>
        <v>44839.38571221065</v>
      </c>
      <c r="H58" s="10">
        <f>TODAY()+78</f>
        <v>44840.38571221065</v>
      </c>
      <c r="I58" t="s">
        <v>0</v>
      </c>
      <c r="J58">
        <v>0</v>
      </c>
      <c r="K58">
        <v>16</v>
      </c>
      <c r="L58">
        <v>0</v>
      </c>
      <c r="M58">
        <v>0</v>
      </c>
      <c r="N58" t="s">
        <v>24</v>
      </c>
      <c r="O58" t="s">
        <v>25</v>
      </c>
      <c r="P58" t="s">
        <v>0</v>
      </c>
      <c r="Q58" t="s">
        <v>0</v>
      </c>
      <c r="R58">
        <v>0</v>
      </c>
      <c r="S58">
        <v>0</v>
      </c>
    </row>
    <row r="59" spans="1:19" x14ac:dyDescent="0.25">
      <c r="A59" s="9" t="s">
        <v>0</v>
      </c>
      <c r="B59" t="s">
        <v>128</v>
      </c>
      <c r="C59" t="s">
        <v>0</v>
      </c>
      <c r="D59" t="s">
        <v>129</v>
      </c>
      <c r="E59"/>
      <c r="F59" t="s">
        <v>0</v>
      </c>
      <c r="G59" s="10">
        <f>TODAY()+78</f>
        <v>44840.38571221065</v>
      </c>
      <c r="H59" s="10">
        <f>TODAY()+80</f>
        <v>44842.38571221065</v>
      </c>
      <c r="I59" t="s">
        <v>0</v>
      </c>
      <c r="J59">
        <v>0</v>
      </c>
      <c r="K59">
        <v>24</v>
      </c>
      <c r="L59">
        <v>0</v>
      </c>
      <c r="M59">
        <v>0</v>
      </c>
      <c r="N59" t="s">
        <v>24</v>
      </c>
      <c r="O59" t="s">
        <v>25</v>
      </c>
      <c r="P59" t="s">
        <v>0</v>
      </c>
      <c r="Q59" t="s">
        <v>0</v>
      </c>
      <c r="R59">
        <v>0</v>
      </c>
      <c r="S59">
        <v>0</v>
      </c>
    </row>
    <row r="60" spans="1:19" x14ac:dyDescent="0.25">
      <c r="A60" s="9" t="s">
        <v>0</v>
      </c>
      <c r="B60" t="s">
        <v>130</v>
      </c>
      <c r="C60" t="s">
        <v>0</v>
      </c>
      <c r="D60" t="s">
        <v>131</v>
      </c>
      <c r="E60"/>
      <c r="F60" t="s">
        <v>0</v>
      </c>
      <c r="G60" s="10">
        <f>TODAY()+80</f>
        <v>44842.38571221065</v>
      </c>
      <c r="H60" s="10">
        <f>TODAY()+81</f>
        <v>44843.38571221065</v>
      </c>
      <c r="I60" t="s">
        <v>0</v>
      </c>
      <c r="J60">
        <v>0</v>
      </c>
      <c r="K60">
        <v>16</v>
      </c>
      <c r="L60">
        <v>0</v>
      </c>
      <c r="M60">
        <v>0</v>
      </c>
      <c r="N60" t="s">
        <v>24</v>
      </c>
      <c r="O60" t="s">
        <v>25</v>
      </c>
      <c r="P60" t="s">
        <v>0</v>
      </c>
      <c r="Q60" t="s">
        <v>0</v>
      </c>
      <c r="R60">
        <v>0</v>
      </c>
      <c r="S60">
        <v>0</v>
      </c>
    </row>
    <row r="61" spans="1:19" x14ac:dyDescent="0.25">
      <c r="A61" s="9" t="s">
        <v>0</v>
      </c>
      <c r="B61" t="s">
        <v>132</v>
      </c>
      <c r="C61" t="s">
        <v>0</v>
      </c>
      <c r="D61" t="s">
        <v>133</v>
      </c>
      <c r="E61"/>
      <c r="F61" t="s">
        <v>0</v>
      </c>
      <c r="G61" s="10">
        <f>TODAY()+80</f>
        <v>44842.38571221065</v>
      </c>
      <c r="H61" s="10">
        <f>TODAY()+84</f>
        <v>44846.38571221065</v>
      </c>
      <c r="I61" t="s">
        <v>0</v>
      </c>
      <c r="J61">
        <v>0</v>
      </c>
      <c r="K61">
        <v>24</v>
      </c>
      <c r="L61">
        <v>0</v>
      </c>
      <c r="M61">
        <v>0</v>
      </c>
      <c r="N61" t="s">
        <v>24</v>
      </c>
      <c r="O61" t="s">
        <v>25</v>
      </c>
      <c r="P61" t="s">
        <v>0</v>
      </c>
      <c r="Q61" t="s">
        <v>0</v>
      </c>
      <c r="R61">
        <v>0</v>
      </c>
      <c r="S61">
        <v>0</v>
      </c>
    </row>
    <row r="62" spans="1:19" x14ac:dyDescent="0.25">
      <c r="A62" s="11" t="s">
        <v>0</v>
      </c>
      <c r="B62" t="s">
        <v>134</v>
      </c>
      <c r="C62" t="s">
        <v>0</v>
      </c>
      <c r="D62" t="s">
        <v>135</v>
      </c>
      <c r="E62"/>
      <c r="F62" t="s">
        <v>0</v>
      </c>
      <c r="G62" s="10">
        <f>TODAY()+84</f>
        <v>44846.38571221065</v>
      </c>
      <c r="H62" s="10">
        <f>TODAY()+84</f>
        <v>44846.38571221065</v>
      </c>
      <c r="I62" t="s">
        <v>0</v>
      </c>
      <c r="J62">
        <v>0</v>
      </c>
      <c r="K62">
        <v>0</v>
      </c>
      <c r="L62">
        <v>0</v>
      </c>
      <c r="M62">
        <v>0</v>
      </c>
      <c r="N62" t="s">
        <v>24</v>
      </c>
      <c r="O62" t="s">
        <v>25</v>
      </c>
      <c r="P62" t="s">
        <v>0</v>
      </c>
      <c r="Q62" t="s">
        <v>0</v>
      </c>
      <c r="R62">
        <v>0</v>
      </c>
      <c r="S62">
        <v>0</v>
      </c>
    </row>
    <row r="63" spans="1:19" x14ac:dyDescent="0.25">
      <c r="A63" s="6" t="s">
        <v>0</v>
      </c>
      <c r="B63" s="7" t="s">
        <v>136</v>
      </c>
      <c r="C63" s="7" t="s">
        <v>137</v>
      </c>
      <c r="D63" s="7"/>
      <c r="E63" s="7"/>
      <c r="F63" s="7" t="s">
        <v>0</v>
      </c>
      <c r="G63" s="8">
        <f>TODAY()+85</f>
        <v>44847.38571221065</v>
      </c>
      <c r="H63" s="8">
        <f>TODAY()+98</f>
        <v>44860.38571221065</v>
      </c>
      <c r="I63" s="7" t="s">
        <v>0</v>
      </c>
      <c r="J63" s="7">
        <v>0</v>
      </c>
      <c r="K63" s="7">
        <v>80</v>
      </c>
      <c r="L63" s="7">
        <v>0</v>
      </c>
      <c r="M63" s="7">
        <v>0</v>
      </c>
      <c r="N63" s="7" t="s">
        <v>0</v>
      </c>
      <c r="O63" s="7" t="s">
        <v>0</v>
      </c>
      <c r="P63" s="7" t="s">
        <v>0</v>
      </c>
      <c r="Q63" s="7" t="s">
        <v>116</v>
      </c>
      <c r="R63" s="7">
        <v>0</v>
      </c>
      <c r="S63" s="7">
        <v>0</v>
      </c>
    </row>
    <row r="64" spans="1:19" x14ac:dyDescent="0.25">
      <c r="A64" s="9" t="s">
        <v>0</v>
      </c>
      <c r="B64" t="s">
        <v>138</v>
      </c>
      <c r="C64" t="s">
        <v>0</v>
      </c>
      <c r="D64" t="s">
        <v>139</v>
      </c>
      <c r="E64"/>
      <c r="F64" t="s">
        <v>0</v>
      </c>
      <c r="G64" s="10">
        <f>TODAY()+85</f>
        <v>44847.38571221065</v>
      </c>
      <c r="H64" s="10">
        <f>TODAY()+86</f>
        <v>44848.38571221065</v>
      </c>
      <c r="I64" t="s">
        <v>0</v>
      </c>
      <c r="J64">
        <v>0</v>
      </c>
      <c r="K64">
        <v>16</v>
      </c>
      <c r="L64">
        <v>0</v>
      </c>
      <c r="M64">
        <v>0</v>
      </c>
      <c r="N64" t="s">
        <v>24</v>
      </c>
      <c r="O64" t="s">
        <v>25</v>
      </c>
      <c r="P64" t="s">
        <v>0</v>
      </c>
      <c r="Q64" t="s">
        <v>0</v>
      </c>
      <c r="R64">
        <v>0</v>
      </c>
      <c r="S64">
        <v>0</v>
      </c>
    </row>
    <row r="65" spans="1:19" x14ac:dyDescent="0.25">
      <c r="A65" s="9" t="s">
        <v>0</v>
      </c>
      <c r="B65" t="s">
        <v>140</v>
      </c>
      <c r="C65" t="s">
        <v>0</v>
      </c>
      <c r="D65" t="s">
        <v>141</v>
      </c>
      <c r="E65"/>
      <c r="F65" t="s">
        <v>0</v>
      </c>
      <c r="G65" s="10">
        <f>TODAY()+85</f>
        <v>44847.38571221065</v>
      </c>
      <c r="H65" s="10">
        <f>TODAY()+87</f>
        <v>44849.38571221065</v>
      </c>
      <c r="I65" t="s">
        <v>0</v>
      </c>
      <c r="J65">
        <v>0</v>
      </c>
      <c r="K65">
        <v>24</v>
      </c>
      <c r="L65">
        <v>0</v>
      </c>
      <c r="M65">
        <v>0</v>
      </c>
      <c r="N65" t="s">
        <v>24</v>
      </c>
      <c r="O65" t="s">
        <v>25</v>
      </c>
      <c r="P65" t="s">
        <v>0</v>
      </c>
      <c r="Q65" t="s">
        <v>0</v>
      </c>
      <c r="R65">
        <v>0</v>
      </c>
      <c r="S65">
        <v>0</v>
      </c>
    </row>
    <row r="66" spans="1:19" x14ac:dyDescent="0.25">
      <c r="A66" s="9" t="s">
        <v>0</v>
      </c>
      <c r="B66" t="s">
        <v>142</v>
      </c>
      <c r="C66" t="s">
        <v>0</v>
      </c>
      <c r="D66" t="s">
        <v>143</v>
      </c>
      <c r="E66"/>
      <c r="F66" t="s">
        <v>0</v>
      </c>
      <c r="G66" s="10">
        <f>TODAY()+87</f>
        <v>44849.38571221065</v>
      </c>
      <c r="H66" s="10">
        <f>TODAY()+88</f>
        <v>44850.38571221065</v>
      </c>
      <c r="I66" t="s">
        <v>0</v>
      </c>
      <c r="J66">
        <v>0</v>
      </c>
      <c r="K66">
        <v>16</v>
      </c>
      <c r="L66">
        <v>0</v>
      </c>
      <c r="M66">
        <v>0</v>
      </c>
      <c r="N66" t="s">
        <v>24</v>
      </c>
      <c r="O66" t="s">
        <v>25</v>
      </c>
      <c r="P66" t="s">
        <v>0</v>
      </c>
      <c r="Q66" t="s">
        <v>0</v>
      </c>
      <c r="R66">
        <v>0</v>
      </c>
      <c r="S66">
        <v>0</v>
      </c>
    </row>
    <row r="67" spans="1:19" x14ac:dyDescent="0.25">
      <c r="A67" s="9" t="s">
        <v>0</v>
      </c>
      <c r="B67" t="s">
        <v>144</v>
      </c>
      <c r="C67" t="s">
        <v>0</v>
      </c>
      <c r="D67" t="s">
        <v>145</v>
      </c>
      <c r="E67"/>
      <c r="F67" t="s">
        <v>0</v>
      </c>
      <c r="G67" s="10">
        <f>TODAY()+91</f>
        <v>44853.38571221065</v>
      </c>
      <c r="H67" s="10">
        <f>TODAY()+92</f>
        <v>44854.38571221065</v>
      </c>
      <c r="I67" t="s">
        <v>0</v>
      </c>
      <c r="J67">
        <v>0</v>
      </c>
      <c r="K67">
        <v>16</v>
      </c>
      <c r="L67">
        <v>0</v>
      </c>
      <c r="M67">
        <v>0</v>
      </c>
      <c r="N67" t="s">
        <v>24</v>
      </c>
      <c r="O67" t="s">
        <v>25</v>
      </c>
      <c r="P67" t="s">
        <v>0</v>
      </c>
      <c r="Q67" t="s">
        <v>142</v>
      </c>
      <c r="R67">
        <v>0</v>
      </c>
      <c r="S67">
        <v>0</v>
      </c>
    </row>
    <row r="68" spans="1:19" x14ac:dyDescent="0.25">
      <c r="A68" s="9" t="s">
        <v>0</v>
      </c>
      <c r="B68" t="s">
        <v>146</v>
      </c>
      <c r="C68" t="s">
        <v>0</v>
      </c>
      <c r="D68" t="s">
        <v>147</v>
      </c>
      <c r="E68"/>
      <c r="F68" t="s">
        <v>0</v>
      </c>
      <c r="G68" s="10">
        <f>TODAY()+92</f>
        <v>44854.38571221065</v>
      </c>
      <c r="H68" s="10">
        <f>TODAY()+93</f>
        <v>44855.38571221065</v>
      </c>
      <c r="I68" t="s">
        <v>0</v>
      </c>
      <c r="J68">
        <v>0</v>
      </c>
      <c r="K68">
        <v>16</v>
      </c>
      <c r="L68">
        <v>0</v>
      </c>
      <c r="M68">
        <v>0</v>
      </c>
      <c r="N68" t="s">
        <v>24</v>
      </c>
      <c r="O68" t="s">
        <v>25</v>
      </c>
      <c r="P68" t="s">
        <v>0</v>
      </c>
      <c r="Q68" t="s">
        <v>0</v>
      </c>
      <c r="R68">
        <v>0</v>
      </c>
      <c r="S68">
        <v>0</v>
      </c>
    </row>
    <row r="69" spans="1:19" x14ac:dyDescent="0.25">
      <c r="A69" s="9" t="s">
        <v>0</v>
      </c>
      <c r="B69" t="s">
        <v>148</v>
      </c>
      <c r="C69" t="s">
        <v>0</v>
      </c>
      <c r="D69" t="s">
        <v>149</v>
      </c>
      <c r="E69"/>
      <c r="F69" t="s">
        <v>0</v>
      </c>
      <c r="G69" s="10">
        <f>TODAY()+92</f>
        <v>44854.38571221065</v>
      </c>
      <c r="H69" s="10">
        <f>TODAY()+94</f>
        <v>44856.38571221065</v>
      </c>
      <c r="I69" t="s">
        <v>0</v>
      </c>
      <c r="J69">
        <v>0</v>
      </c>
      <c r="K69">
        <v>24</v>
      </c>
      <c r="L69">
        <v>0</v>
      </c>
      <c r="M69">
        <v>0</v>
      </c>
      <c r="N69" t="s">
        <v>24</v>
      </c>
      <c r="O69" t="s">
        <v>25</v>
      </c>
      <c r="P69" t="s">
        <v>0</v>
      </c>
      <c r="Q69" t="s">
        <v>0</v>
      </c>
      <c r="R69">
        <v>0</v>
      </c>
      <c r="S69">
        <v>0</v>
      </c>
    </row>
    <row r="70" spans="1:19" x14ac:dyDescent="0.25">
      <c r="A70" s="9" t="s">
        <v>0</v>
      </c>
      <c r="B70" t="s">
        <v>150</v>
      </c>
      <c r="C70" t="s">
        <v>0</v>
      </c>
      <c r="D70" t="s">
        <v>151</v>
      </c>
      <c r="E70"/>
      <c r="F70" t="s">
        <v>0</v>
      </c>
      <c r="G70" s="10">
        <f>TODAY()+94</f>
        <v>44856.38571221065</v>
      </c>
      <c r="H70" s="10">
        <f>TODAY()+95</f>
        <v>44857.38571221065</v>
      </c>
      <c r="I70" t="s">
        <v>0</v>
      </c>
      <c r="J70">
        <v>0</v>
      </c>
      <c r="K70">
        <v>16</v>
      </c>
      <c r="L70">
        <v>0</v>
      </c>
      <c r="M70">
        <v>0</v>
      </c>
      <c r="N70" t="s">
        <v>24</v>
      </c>
      <c r="O70" t="s">
        <v>25</v>
      </c>
      <c r="P70" t="s">
        <v>0</v>
      </c>
      <c r="Q70" t="s">
        <v>0</v>
      </c>
      <c r="R70">
        <v>0</v>
      </c>
      <c r="S70">
        <v>0</v>
      </c>
    </row>
    <row r="71" spans="1:19" x14ac:dyDescent="0.25">
      <c r="A71" s="9" t="s">
        <v>0</v>
      </c>
      <c r="B71" t="s">
        <v>152</v>
      </c>
      <c r="C71" t="s">
        <v>0</v>
      </c>
      <c r="D71" t="s">
        <v>153</v>
      </c>
      <c r="E71"/>
      <c r="F71" t="s">
        <v>0</v>
      </c>
      <c r="G71" s="10">
        <f>TODAY()+95</f>
        <v>44857.38571221065</v>
      </c>
      <c r="H71" s="10">
        <f>TODAY()+98</f>
        <v>44860.38571221065</v>
      </c>
      <c r="I71" t="s">
        <v>0</v>
      </c>
      <c r="J71">
        <v>0</v>
      </c>
      <c r="K71">
        <v>16</v>
      </c>
      <c r="L71">
        <v>0</v>
      </c>
      <c r="M71">
        <v>0</v>
      </c>
      <c r="N71" t="s">
        <v>24</v>
      </c>
      <c r="O71" t="s">
        <v>25</v>
      </c>
      <c r="P71" t="s">
        <v>0</v>
      </c>
      <c r="Q71" t="s">
        <v>0</v>
      </c>
      <c r="R71">
        <v>0</v>
      </c>
      <c r="S71">
        <v>0</v>
      </c>
    </row>
    <row r="72" spans="1:19" x14ac:dyDescent="0.25">
      <c r="A72" s="6" t="s">
        <v>0</v>
      </c>
      <c r="B72" s="7" t="s">
        <v>154</v>
      </c>
      <c r="C72" s="7" t="s">
        <v>155</v>
      </c>
      <c r="D72" s="7"/>
      <c r="E72" s="7"/>
      <c r="F72" s="7" t="s">
        <v>0</v>
      </c>
      <c r="G72" s="8">
        <f>TODAY()+92</f>
        <v>44854.38571221065</v>
      </c>
      <c r="H72" s="8">
        <f>TODAY()+92</f>
        <v>44854.38571221065</v>
      </c>
      <c r="I72" s="7" t="s">
        <v>0</v>
      </c>
      <c r="J72" s="7">
        <v>0</v>
      </c>
      <c r="K72" s="7">
        <v>8</v>
      </c>
      <c r="L72" s="7">
        <v>0</v>
      </c>
      <c r="M72" s="7">
        <v>0</v>
      </c>
      <c r="N72" s="7" t="s">
        <v>0</v>
      </c>
      <c r="O72" s="7" t="s">
        <v>0</v>
      </c>
      <c r="P72" s="7" t="s">
        <v>0</v>
      </c>
      <c r="Q72" s="7" t="s">
        <v>0</v>
      </c>
      <c r="R72" s="7">
        <v>0</v>
      </c>
      <c r="S72" s="7">
        <v>0</v>
      </c>
    </row>
    <row r="73" spans="1:19" x14ac:dyDescent="0.25">
      <c r="A73" s="6" t="s">
        <v>0</v>
      </c>
      <c r="B73" s="7" t="s">
        <v>156</v>
      </c>
      <c r="C73" s="7" t="s">
        <v>0</v>
      </c>
      <c r="D73" s="7" t="s">
        <v>157</v>
      </c>
      <c r="E73" s="7"/>
      <c r="F73" s="7" t="s">
        <v>0</v>
      </c>
      <c r="G73" s="8">
        <f>TODAY()+92</f>
        <v>44854.38571221065</v>
      </c>
      <c r="H73" s="8">
        <f>TODAY()+92</f>
        <v>44854.38571221065</v>
      </c>
      <c r="I73" s="7" t="s">
        <v>0</v>
      </c>
      <c r="J73" s="7">
        <v>0</v>
      </c>
      <c r="K73" s="7">
        <v>8</v>
      </c>
      <c r="L73" s="7">
        <v>0</v>
      </c>
      <c r="M73" s="7">
        <v>0</v>
      </c>
      <c r="N73" s="7" t="s">
        <v>0</v>
      </c>
      <c r="O73" s="7" t="s">
        <v>0</v>
      </c>
      <c r="P73" s="7" t="s">
        <v>0</v>
      </c>
      <c r="Q73" s="7" t="s">
        <v>0</v>
      </c>
      <c r="R73" s="7">
        <v>0</v>
      </c>
      <c r="S73" s="7">
        <v>0</v>
      </c>
    </row>
    <row r="74" spans="1:19" x14ac:dyDescent="0.25">
      <c r="A74" s="9" t="s">
        <v>0</v>
      </c>
      <c r="B74" t="s">
        <v>158</v>
      </c>
      <c r="C74" t="s">
        <v>0</v>
      </c>
      <c r="D74" t="s">
        <v>0</v>
      </c>
      <c r="E74" t="s">
        <v>159</v>
      </c>
      <c r="F74" t="s">
        <v>0</v>
      </c>
      <c r="G74" s="10">
        <f>TODAY()+92</f>
        <v>44854.38571221065</v>
      </c>
      <c r="H74" s="10">
        <f>TODAY()+92</f>
        <v>44854.38571221065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24</v>
      </c>
      <c r="O74" t="s">
        <v>25</v>
      </c>
      <c r="P74" t="s">
        <v>0</v>
      </c>
      <c r="Q74" t="s">
        <v>0</v>
      </c>
      <c r="R74">
        <v>0</v>
      </c>
      <c r="S74">
        <v>0</v>
      </c>
    </row>
    <row r="75" spans="1:19" x14ac:dyDescent="0.25">
      <c r="A75" s="9" t="s">
        <v>0</v>
      </c>
      <c r="B75" t="s">
        <v>160</v>
      </c>
      <c r="C75" t="s">
        <v>0</v>
      </c>
      <c r="D75" t="s">
        <v>0</v>
      </c>
      <c r="E75" t="s">
        <v>161</v>
      </c>
      <c r="F75" t="s">
        <v>0</v>
      </c>
      <c r="G75" s="10">
        <f>TODAY()+92</f>
        <v>44854.38571221065</v>
      </c>
      <c r="H75" s="10">
        <f>TODAY()+92</f>
        <v>44854.38571221065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24</v>
      </c>
      <c r="O75" t="s">
        <v>25</v>
      </c>
      <c r="P75" t="s">
        <v>0</v>
      </c>
      <c r="Q75" t="s">
        <v>0</v>
      </c>
      <c r="R75">
        <v>0</v>
      </c>
      <c r="S75">
        <v>0</v>
      </c>
    </row>
    <row r="76" spans="1:19" x14ac:dyDescent="0.25">
      <c r="A76" s="9" t="s">
        <v>0</v>
      </c>
      <c r="B76" t="s">
        <v>162</v>
      </c>
      <c r="C76" t="s">
        <v>0</v>
      </c>
      <c r="D76" t="s">
        <v>0</v>
      </c>
      <c r="E76" t="s">
        <v>163</v>
      </c>
      <c r="F76" t="s">
        <v>0</v>
      </c>
      <c r="G76" s="10">
        <f>TODAY()+92</f>
        <v>44854.38571221065</v>
      </c>
      <c r="H76" s="10">
        <f>TODAY()+92</f>
        <v>44854.38571221065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24</v>
      </c>
      <c r="O76" t="s">
        <v>25</v>
      </c>
      <c r="P76" t="s">
        <v>0</v>
      </c>
      <c r="Q76" t="s">
        <v>0</v>
      </c>
      <c r="R76">
        <v>0</v>
      </c>
      <c r="S76">
        <v>0</v>
      </c>
    </row>
    <row r="77" spans="1:19" x14ac:dyDescent="0.25">
      <c r="A77" s="9" t="s">
        <v>0</v>
      </c>
      <c r="B77" t="s">
        <v>164</v>
      </c>
      <c r="C77" t="s">
        <v>0</v>
      </c>
      <c r="D77" t="s">
        <v>0</v>
      </c>
      <c r="E77" t="s">
        <v>165</v>
      </c>
      <c r="F77" t="s">
        <v>0</v>
      </c>
      <c r="G77" s="10">
        <f>TODAY()+92</f>
        <v>44854.38571221065</v>
      </c>
      <c r="H77" s="10">
        <f>TODAY()+92</f>
        <v>44854.38571221065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24</v>
      </c>
      <c r="O77" t="s">
        <v>25</v>
      </c>
      <c r="P77" t="s">
        <v>0</v>
      </c>
      <c r="Q77" t="s">
        <v>0</v>
      </c>
      <c r="R77">
        <v>0</v>
      </c>
      <c r="S77">
        <v>0</v>
      </c>
    </row>
    <row r="78" spans="1:19" x14ac:dyDescent="0.25">
      <c r="A78" s="9" t="s">
        <v>0</v>
      </c>
      <c r="B78" t="s">
        <v>166</v>
      </c>
      <c r="C78" t="s">
        <v>0</v>
      </c>
      <c r="D78" t="s">
        <v>0</v>
      </c>
      <c r="E78" t="s">
        <v>167</v>
      </c>
      <c r="F78" t="s">
        <v>0</v>
      </c>
      <c r="G78" s="10">
        <f>TODAY()+92</f>
        <v>44854.385712222225</v>
      </c>
      <c r="H78" s="10">
        <f>TODAY()+92</f>
        <v>44854.385712222225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24</v>
      </c>
      <c r="O78" t="s">
        <v>25</v>
      </c>
      <c r="P78" t="s">
        <v>0</v>
      </c>
      <c r="Q78" t="s">
        <v>0</v>
      </c>
      <c r="R78">
        <v>0</v>
      </c>
      <c r="S78">
        <v>0</v>
      </c>
    </row>
    <row r="79" spans="1:19" x14ac:dyDescent="0.25">
      <c r="A79" s="9" t="s">
        <v>0</v>
      </c>
      <c r="B79" t="s">
        <v>168</v>
      </c>
      <c r="C79" t="s">
        <v>0</v>
      </c>
      <c r="D79" t="s">
        <v>0</v>
      </c>
      <c r="E79" t="s">
        <v>169</v>
      </c>
      <c r="F79" t="s">
        <v>0</v>
      </c>
      <c r="G79" s="10">
        <f>TODAY()+92</f>
        <v>44854.385712222225</v>
      </c>
      <c r="H79" s="10">
        <f>TODAY()+92</f>
        <v>44854.385712222225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24</v>
      </c>
      <c r="O79" t="s">
        <v>25</v>
      </c>
      <c r="P79" t="s">
        <v>0</v>
      </c>
      <c r="Q79" t="s">
        <v>0</v>
      </c>
      <c r="R79">
        <v>0</v>
      </c>
      <c r="S79">
        <v>0</v>
      </c>
    </row>
    <row r="80" spans="1:19" x14ac:dyDescent="0.25">
      <c r="A80" s="9" t="s">
        <v>0</v>
      </c>
      <c r="B80" t="s">
        <v>170</v>
      </c>
      <c r="C80" t="s">
        <v>0</v>
      </c>
      <c r="D80" t="s">
        <v>0</v>
      </c>
      <c r="E80" t="s">
        <v>171</v>
      </c>
      <c r="F80" t="s">
        <v>0</v>
      </c>
      <c r="G80" s="10">
        <f>TODAY()+92</f>
        <v>44854.385712222225</v>
      </c>
      <c r="H80" s="10">
        <f>TODAY()+92</f>
        <v>44854.385712222225</v>
      </c>
      <c r="I80" t="s">
        <v>0</v>
      </c>
      <c r="J80">
        <v>0</v>
      </c>
      <c r="K80">
        <v>8</v>
      </c>
      <c r="L80">
        <v>0</v>
      </c>
      <c r="M80">
        <v>0</v>
      </c>
      <c r="N80" t="s">
        <v>24</v>
      </c>
      <c r="O80" t="s">
        <v>25</v>
      </c>
      <c r="P80" t="s">
        <v>0</v>
      </c>
      <c r="Q80" t="s">
        <v>0</v>
      </c>
      <c r="R80">
        <v>0</v>
      </c>
      <c r="S80">
        <v>0</v>
      </c>
    </row>
    <row r="81" spans="1:19" x14ac:dyDescent="0.25">
      <c r="A81" s="6" t="s">
        <v>0</v>
      </c>
      <c r="B81" s="7" t="s">
        <v>172</v>
      </c>
      <c r="C81" s="7" t="s">
        <v>0</v>
      </c>
      <c r="D81" s="7" t="s">
        <v>173</v>
      </c>
      <c r="E81" s="7"/>
      <c r="F81" s="7" t="s">
        <v>0</v>
      </c>
      <c r="G81" s="8">
        <f>TODAY()+92</f>
        <v>44854.385712222225</v>
      </c>
      <c r="H81" s="8">
        <f>TODAY()+92</f>
        <v>44854.385712222225</v>
      </c>
      <c r="I81" s="7" t="s">
        <v>0</v>
      </c>
      <c r="J81" s="7">
        <v>0</v>
      </c>
      <c r="K81" s="7">
        <v>8</v>
      </c>
      <c r="L81" s="7">
        <v>0</v>
      </c>
      <c r="M81" s="7">
        <v>0</v>
      </c>
      <c r="N81" s="7" t="s">
        <v>0</v>
      </c>
      <c r="O81" s="7" t="s">
        <v>0</v>
      </c>
      <c r="P81" s="7" t="s">
        <v>0</v>
      </c>
      <c r="Q81" s="7" t="s">
        <v>0</v>
      </c>
      <c r="R81" s="7">
        <v>0</v>
      </c>
      <c r="S81" s="7">
        <v>0</v>
      </c>
    </row>
    <row r="82" spans="1:19" x14ac:dyDescent="0.25">
      <c r="A82" s="9" t="s">
        <v>0</v>
      </c>
      <c r="B82" t="s">
        <v>174</v>
      </c>
      <c r="C82" t="s">
        <v>0</v>
      </c>
      <c r="D82" t="s">
        <v>0</v>
      </c>
      <c r="E82" t="s">
        <v>175</v>
      </c>
      <c r="F82" t="s">
        <v>0</v>
      </c>
      <c r="G82" s="10">
        <f>TODAY()+92</f>
        <v>44854.385712222225</v>
      </c>
      <c r="H82" s="10">
        <f>TODAY()+92</f>
        <v>44854.385712222225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24</v>
      </c>
      <c r="O82" t="s">
        <v>25</v>
      </c>
      <c r="P82" t="s">
        <v>0</v>
      </c>
      <c r="Q82" t="s">
        <v>0</v>
      </c>
      <c r="R82">
        <v>0</v>
      </c>
      <c r="S82">
        <v>0</v>
      </c>
    </row>
    <row r="83" spans="1:19" x14ac:dyDescent="0.25">
      <c r="A83" s="9" t="s">
        <v>0</v>
      </c>
      <c r="B83" t="s">
        <v>176</v>
      </c>
      <c r="C83" t="s">
        <v>0</v>
      </c>
      <c r="D83" t="s">
        <v>0</v>
      </c>
      <c r="E83" t="s">
        <v>177</v>
      </c>
      <c r="F83" t="s">
        <v>0</v>
      </c>
      <c r="G83" s="10">
        <f>TODAY()+92</f>
        <v>44854.385712222225</v>
      </c>
      <c r="H83" s="10">
        <f>TODAY()+92</f>
        <v>44854.385712222225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24</v>
      </c>
      <c r="O83" t="s">
        <v>25</v>
      </c>
      <c r="P83" t="s">
        <v>0</v>
      </c>
      <c r="Q83" t="s">
        <v>0</v>
      </c>
      <c r="R83">
        <v>0</v>
      </c>
      <c r="S83">
        <v>0</v>
      </c>
    </row>
    <row r="84" spans="1:19" x14ac:dyDescent="0.25">
      <c r="A84" s="9" t="s">
        <v>0</v>
      </c>
      <c r="B84" t="s">
        <v>178</v>
      </c>
      <c r="C84" t="s">
        <v>0</v>
      </c>
      <c r="D84" t="s">
        <v>0</v>
      </c>
      <c r="E84" t="s">
        <v>179</v>
      </c>
      <c r="F84" t="s">
        <v>0</v>
      </c>
      <c r="G84" s="10">
        <f>TODAY()+92</f>
        <v>44854.385712222225</v>
      </c>
      <c r="H84" s="10">
        <f>TODAY()+92</f>
        <v>44854.385712222225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24</v>
      </c>
      <c r="O84" t="s">
        <v>25</v>
      </c>
      <c r="P84" t="s">
        <v>0</v>
      </c>
      <c r="Q84" t="s">
        <v>0</v>
      </c>
      <c r="R84">
        <v>0</v>
      </c>
      <c r="S84">
        <v>0</v>
      </c>
    </row>
    <row r="85" spans="1:19" x14ac:dyDescent="0.25">
      <c r="A85" s="9" t="s">
        <v>0</v>
      </c>
      <c r="B85" t="s">
        <v>180</v>
      </c>
      <c r="C85" t="s">
        <v>0</v>
      </c>
      <c r="D85" t="s">
        <v>0</v>
      </c>
      <c r="E85" t="s">
        <v>181</v>
      </c>
      <c r="F85" t="s">
        <v>0</v>
      </c>
      <c r="G85" s="10">
        <f>TODAY()+92</f>
        <v>44854.385712222225</v>
      </c>
      <c r="H85" s="10">
        <f>TODAY()+92</f>
        <v>44854.385712222225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24</v>
      </c>
      <c r="O85" t="s">
        <v>25</v>
      </c>
      <c r="P85" t="s">
        <v>0</v>
      </c>
      <c r="Q85" t="s">
        <v>0</v>
      </c>
      <c r="R85">
        <v>0</v>
      </c>
      <c r="S85">
        <v>0</v>
      </c>
    </row>
    <row r="86" spans="1:19" x14ac:dyDescent="0.25">
      <c r="A86" s="9" t="s">
        <v>0</v>
      </c>
      <c r="B86" t="s">
        <v>182</v>
      </c>
      <c r="C86" t="s">
        <v>0</v>
      </c>
      <c r="D86" t="s">
        <v>0</v>
      </c>
      <c r="E86" t="s">
        <v>183</v>
      </c>
      <c r="F86" t="s">
        <v>0</v>
      </c>
      <c r="G86" s="10">
        <f>TODAY()+92</f>
        <v>44854.385712222225</v>
      </c>
      <c r="H86" s="10">
        <f>TODAY()+92</f>
        <v>44854.385712222225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24</v>
      </c>
      <c r="O86" t="s">
        <v>25</v>
      </c>
      <c r="P86" t="s">
        <v>0</v>
      </c>
      <c r="Q86" t="s">
        <v>0</v>
      </c>
      <c r="R86">
        <v>0</v>
      </c>
      <c r="S86">
        <v>0</v>
      </c>
    </row>
    <row r="87" spans="1:19" x14ac:dyDescent="0.25">
      <c r="A87" s="9" t="s">
        <v>0</v>
      </c>
      <c r="B87" t="s">
        <v>184</v>
      </c>
      <c r="C87" t="s">
        <v>0</v>
      </c>
      <c r="D87" t="s">
        <v>0</v>
      </c>
      <c r="E87" t="s">
        <v>185</v>
      </c>
      <c r="F87" t="s">
        <v>0</v>
      </c>
      <c r="G87" s="10">
        <f>TODAY()+92</f>
        <v>44854.385712222225</v>
      </c>
      <c r="H87" s="10">
        <f>TODAY()+92</f>
        <v>44854.385712222225</v>
      </c>
      <c r="I87" t="s">
        <v>0</v>
      </c>
      <c r="J87">
        <v>0</v>
      </c>
      <c r="K87">
        <v>8</v>
      </c>
      <c r="L87">
        <v>0</v>
      </c>
      <c r="M87">
        <v>0</v>
      </c>
      <c r="N87" t="s">
        <v>24</v>
      </c>
      <c r="O87" t="s">
        <v>25</v>
      </c>
      <c r="P87" t="s">
        <v>0</v>
      </c>
      <c r="Q87" t="s">
        <v>0</v>
      </c>
      <c r="R87">
        <v>0</v>
      </c>
      <c r="S87">
        <v>0</v>
      </c>
    </row>
    <row r="88" spans="1:19" x14ac:dyDescent="0.25">
      <c r="A88" s="9" t="s">
        <v>0</v>
      </c>
      <c r="B88" t="s">
        <v>186</v>
      </c>
      <c r="C88" t="s">
        <v>0</v>
      </c>
      <c r="D88" t="s">
        <v>0</v>
      </c>
      <c r="E88" t="s">
        <v>187</v>
      </c>
      <c r="F88" t="s">
        <v>0</v>
      </c>
      <c r="G88" s="10">
        <f>TODAY()+92</f>
        <v>44854.385712222225</v>
      </c>
      <c r="H88" s="10">
        <f>TODAY()+92</f>
        <v>44854.385712222225</v>
      </c>
      <c r="I88" t="s">
        <v>0</v>
      </c>
      <c r="J88">
        <v>0</v>
      </c>
      <c r="K88">
        <v>8</v>
      </c>
      <c r="L88">
        <v>0</v>
      </c>
      <c r="M88">
        <v>0</v>
      </c>
      <c r="N88" t="s">
        <v>24</v>
      </c>
      <c r="O88" t="s">
        <v>25</v>
      </c>
      <c r="P88" t="s">
        <v>0</v>
      </c>
      <c r="Q88" t="s">
        <v>0</v>
      </c>
      <c r="R88">
        <v>0</v>
      </c>
      <c r="S88">
        <v>0</v>
      </c>
    </row>
    <row r="89" spans="1:19" x14ac:dyDescent="0.25">
      <c r="A89" s="9" t="s">
        <v>0</v>
      </c>
      <c r="B89" t="s">
        <v>188</v>
      </c>
      <c r="C89" t="s">
        <v>0</v>
      </c>
      <c r="D89" t="s">
        <v>0</v>
      </c>
      <c r="E89" t="s">
        <v>189</v>
      </c>
      <c r="F89" t="s">
        <v>0</v>
      </c>
      <c r="G89" s="10">
        <f>TODAY()+92</f>
        <v>44854.385712222225</v>
      </c>
      <c r="H89" s="10">
        <f>TODAY()+92</f>
        <v>44854.385712222225</v>
      </c>
      <c r="I89" t="s">
        <v>0</v>
      </c>
      <c r="J89">
        <v>0</v>
      </c>
      <c r="K89">
        <v>8</v>
      </c>
      <c r="L89">
        <v>0</v>
      </c>
      <c r="M89">
        <v>0</v>
      </c>
      <c r="N89" t="s">
        <v>24</v>
      </c>
      <c r="O89" t="s">
        <v>25</v>
      </c>
      <c r="P89" t="s">
        <v>0</v>
      </c>
      <c r="Q89" t="s">
        <v>0</v>
      </c>
      <c r="R89">
        <v>0</v>
      </c>
      <c r="S89">
        <v>0</v>
      </c>
    </row>
    <row r="90" spans="1:19" x14ac:dyDescent="0.25">
      <c r="A90" s="9" t="s">
        <v>0</v>
      </c>
      <c r="B90" t="s">
        <v>190</v>
      </c>
      <c r="C90" t="s">
        <v>0</v>
      </c>
      <c r="D90" t="s">
        <v>0</v>
      </c>
      <c r="E90" t="s">
        <v>191</v>
      </c>
      <c r="F90" t="s">
        <v>0</v>
      </c>
      <c r="G90" s="10">
        <f>TODAY()+92</f>
        <v>44854.385712222225</v>
      </c>
      <c r="H90" s="10">
        <f>TODAY()+92</f>
        <v>44854.385712222225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24</v>
      </c>
      <c r="O90" t="s">
        <v>25</v>
      </c>
      <c r="P90" t="s">
        <v>0</v>
      </c>
      <c r="Q90" t="s">
        <v>0</v>
      </c>
      <c r="R90">
        <v>0</v>
      </c>
      <c r="S90">
        <v>0</v>
      </c>
    </row>
    <row r="91" spans="1:19" x14ac:dyDescent="0.25">
      <c r="A91" s="9" t="s">
        <v>0</v>
      </c>
      <c r="B91" t="s">
        <v>192</v>
      </c>
      <c r="C91" t="s">
        <v>0</v>
      </c>
      <c r="D91" t="s">
        <v>0</v>
      </c>
      <c r="E91" t="s">
        <v>193</v>
      </c>
      <c r="F91" t="s">
        <v>0</v>
      </c>
      <c r="G91" s="10">
        <f>TODAY()+92</f>
        <v>44854.385712222225</v>
      </c>
      <c r="H91" s="10">
        <f>TODAY()+92</f>
        <v>44854.385712222225</v>
      </c>
      <c r="I91" t="s">
        <v>0</v>
      </c>
      <c r="J91">
        <v>0</v>
      </c>
      <c r="K91">
        <v>8</v>
      </c>
      <c r="L91">
        <v>0</v>
      </c>
      <c r="M91">
        <v>0</v>
      </c>
      <c r="N91" t="s">
        <v>24</v>
      </c>
      <c r="O91" t="s">
        <v>25</v>
      </c>
      <c r="P91" t="s">
        <v>0</v>
      </c>
      <c r="Q91" t="s">
        <v>0</v>
      </c>
      <c r="R91">
        <v>0</v>
      </c>
      <c r="S91">
        <v>0</v>
      </c>
    </row>
    <row r="92" spans="1:1" x14ac:dyDescent="0.25">
      <c r="A92" t="s">
        <v>0</v>
      </c>
    </row>
    <row r="93" spans="1:19" x14ac:dyDescent="0.25">
      <c r="A93" s="12" t="s">
        <v>194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x14ac:dyDescent="0.25">
      <c r="A94" s="12" t="s">
        <v>195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</sheetData>
  <mergeCells count="75">
    <mergeCell ref="A1:H3"/>
    <mergeCell ref="I2:S2"/>
    <mergeCell ref="A4:I4"/>
    <mergeCell ref="J4:S4"/>
    <mergeCell ref="C6:E6"/>
    <mergeCell ref="D7:E7"/>
    <mergeCell ref="D8:E8"/>
    <mergeCell ref="D9:E9"/>
    <mergeCell ref="D10:E10"/>
    <mergeCell ref="D11:E11"/>
    <mergeCell ref="D12:E12"/>
    <mergeCell ref="D13:E13"/>
    <mergeCell ref="D14:E14"/>
    <mergeCell ref="C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D26:E26"/>
    <mergeCell ref="D27:E27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C44:E44"/>
    <mergeCell ref="D45:E45"/>
    <mergeCell ref="D46:E46"/>
    <mergeCell ref="D47:E47"/>
    <mergeCell ref="D48:E48"/>
    <mergeCell ref="D49:E49"/>
    <mergeCell ref="D50:E50"/>
    <mergeCell ref="D51:E51"/>
    <mergeCell ref="D52:E52"/>
    <mergeCell ref="C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C63:E63"/>
    <mergeCell ref="D64:E64"/>
    <mergeCell ref="D65:E65"/>
    <mergeCell ref="D66:E66"/>
    <mergeCell ref="D67:E67"/>
    <mergeCell ref="D68:E68"/>
    <mergeCell ref="D69:E69"/>
    <mergeCell ref="D70:E70"/>
    <mergeCell ref="D71:E71"/>
    <mergeCell ref="C72:E72"/>
    <mergeCell ref="D73:E73"/>
    <mergeCell ref="D81:E81"/>
    <mergeCell ref="A93:S93"/>
    <mergeCell ref="A94:S94"/>
  </mergeCells>
  <pageMargins left="0.7" right="0.7" top="0.75" bottom="0.75" header="0.3" footer="0.3"/>
  <pageSetup orientation="portrait" horizontalDpi="4294967295" verticalDpi="4294967295" scale="100" fitToWidth="1" fitToHeight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Agile Waterfall Hybrid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2022-07-20T09:15:25Z</dcterms:created>
  <dcterms:modified xsi:type="dcterms:W3CDTF">2022-07-20T09:15:25Z</dcterms:modified>
</cp:coreProperties>
</file>