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Шаблон для Маркетинговой Кампан" state="visible" r:id="rId4"/>
  </sheets>
  <calcPr calcId="171027" fullCalcOnLoad="1"/>
</workbook>
</file>

<file path=xl/sharedStrings.xml><?xml version="1.0" encoding="utf-8"?>
<sst xmlns="http://schemas.openxmlformats.org/spreadsheetml/2006/main" count="410" uniqueCount="121">
  <si>
    <t/>
  </si>
  <si>
    <t xml:space="preserve">Cоздайте диаграмму Ганта в GanttPRO всего в несколько кликов      </t>
  </si>
  <si>
    <t>Шаблон для Маркетинговой Кампании</t>
  </si>
  <si>
    <t>Цвет</t>
  </si>
  <si>
    <t>Структура задач</t>
  </si>
  <si>
    <t>Наименование задач</t>
  </si>
  <si>
    <t>Исполнитель</t>
  </si>
  <si>
    <t>Дата начала</t>
  </si>
  <si>
    <t>Дата окончания</t>
  </si>
  <si>
    <t>Крайний срок</t>
  </si>
  <si>
    <t>Прогресс (%)</t>
  </si>
  <si>
    <t>Длительность  (часы)</t>
  </si>
  <si>
    <t>Трудозатраты в часах</t>
  </si>
  <si>
    <t>Затраченное время (минуты)</t>
  </si>
  <si>
    <t>Статус</t>
  </si>
  <si>
    <t>Приоритет</t>
  </si>
  <si>
    <t>Описание задачи</t>
  </si>
  <si>
    <t>Стоимость</t>
  </si>
  <si>
    <t>Фактическая стоимость</t>
  </si>
  <si>
    <t>1</t>
  </si>
  <si>
    <t>Маркетинговый план</t>
  </si>
  <si>
    <t>1.1</t>
  </si>
  <si>
    <t>Определение целевой аудитории</t>
  </si>
  <si>
    <t>1.1.1</t>
  </si>
  <si>
    <t>Исследование</t>
  </si>
  <si>
    <t>Открыт</t>
  </si>
  <si>
    <t>Средний</t>
  </si>
  <si>
    <t>1.1.2</t>
  </si>
  <si>
    <t>Демографический профиль аудитории</t>
  </si>
  <si>
    <t xml:space="preserve">• Gender
• Age
• Generation (e.g., Baby Boomers, Generation X)
• Income
• Marital Status
• Household Size
• Location
• Occupation/Employment Status
• Industry (if B2B)
• Education
• Nationality/Ethnicity
• Language
• Religion
• Organizational Memberships
• Other key demographics?</t>
  </si>
  <si>
    <t>1.1.3</t>
  </si>
  <si>
    <t>Психографический профиль аудитории</t>
  </si>
  <si>
    <t xml:space="preserve">What things do they care strongly about?
What do they do for fun?
What TV shows or movies do they watch?
Are there things that just don’t interest them at all?</t>
  </si>
  <si>
    <t>1.2</t>
  </si>
  <si>
    <t>Уникальное торговое предложение</t>
  </si>
  <si>
    <t>1.2.1</t>
  </si>
  <si>
    <t>Отличия</t>
  </si>
  <si>
    <t>What are the ways your brand stands out from the competition? What stories are uniquely yours?</t>
  </si>
  <si>
    <t>1.2.2</t>
  </si>
  <si>
    <t>Ключевые потребности</t>
  </si>
  <si>
    <t>List any and all values and/or benefits that your products and/or services bring to your customers.</t>
  </si>
  <si>
    <t>1.2.3</t>
  </si>
  <si>
    <t>Реакция на потребности аудитории</t>
  </si>
  <si>
    <t>How will customers feel after consuming your product or service?</t>
  </si>
  <si>
    <t>1.2.4</t>
  </si>
  <si>
    <t>Понимание запросов аудитории</t>
  </si>
  <si>
    <t xml:space="preserve">How would you like customers to think about your business? Example: as being a trusted company, as being the most affordable choice, etc.
Examples: WalMart has low prices; Mercedes means luxury; Apple is cool</t>
  </si>
  <si>
    <t>1.2.5</t>
  </si>
  <si>
    <t>Составляющие бренда</t>
  </si>
  <si>
    <t>Different from what your product brings to your customer, this section is describing what your customer experiences through using your brand. Breifly summarize these key attributes of your product/service through the eyes of your customer.</t>
  </si>
  <si>
    <t>1.2.5.1</t>
  </si>
  <si>
    <t>Форма</t>
  </si>
  <si>
    <t>Generally describe the style of your product/service (smooth, modern, sexy)</t>
  </si>
  <si>
    <t>1.2.5.2</t>
  </si>
  <si>
    <t>Назначение</t>
  </si>
  <si>
    <t xml:space="preserve">Describe how your product/service works for your client.
(fast, convenient, secure)</t>
  </si>
  <si>
    <t>1.2.5.3</t>
  </si>
  <si>
    <t>Выгоды</t>
  </si>
  <si>
    <t xml:space="preserve"> How does your product add to your customer’s experience? (new opportunity, on my side, empowering)</t>
  </si>
  <si>
    <t>1.2.5.4</t>
  </si>
  <si>
    <t>Эмоции</t>
  </si>
  <si>
    <t>After using your product, how does your customer feel? (safe, confident, I’m an insider)</t>
  </si>
  <si>
    <t>1.2.5.5</t>
  </si>
  <si>
    <t>Ценности</t>
  </si>
  <si>
    <t xml:space="preserve">What does your product represent to your customer?
(smart shopper, quality experience, easy to use)</t>
  </si>
  <si>
    <t>1.2.5.6</t>
  </si>
  <si>
    <t>Язык</t>
  </si>
  <si>
    <t>Challenges, life events, lessons, aspirations connected to your product/service. (building a comfortable nest, providing a haven for family, connecting to family more)</t>
  </si>
  <si>
    <t>1.2.5.7</t>
  </si>
  <si>
    <t>Информационная работа</t>
  </si>
  <si>
    <t>Describe unexpected or illogical feelings your product/service inspires. (because I feel safe I can take more risks, because this is cool looking, it is fun to use)</t>
  </si>
  <si>
    <t>1.3</t>
  </si>
  <si>
    <t>Сильные и слабые стороны</t>
  </si>
  <si>
    <t>How does your brand compare to the rest of the market?</t>
  </si>
  <si>
    <t>1.3.1</t>
  </si>
  <si>
    <t>Сильные стороны</t>
  </si>
  <si>
    <t>1.3.2</t>
  </si>
  <si>
    <t>Слабые стороны</t>
  </si>
  <si>
    <t>1.3.3</t>
  </si>
  <si>
    <t>Возможности</t>
  </si>
  <si>
    <t>1.3.4</t>
  </si>
  <si>
    <t>Угрозы</t>
  </si>
  <si>
    <t>1.4</t>
  </si>
  <si>
    <t>План распределения</t>
  </si>
  <si>
    <t>1.4.1</t>
  </si>
  <si>
    <t>Прямые методы распределения</t>
  </si>
  <si>
    <t>Products are distributed to customers via retail location(s), online sales, direct mail, etc.</t>
  </si>
  <si>
    <t>1.4.2</t>
  </si>
  <si>
    <t>Непрямые методы распределения</t>
  </si>
  <si>
    <t>Products are distributed to customers via distributors, other retailers, partners, etc.</t>
  </si>
  <si>
    <t>1.5</t>
  </si>
  <si>
    <t>Стратегия ценообразования и позиционирования</t>
  </si>
  <si>
    <t>1.6</t>
  </si>
  <si>
    <t>Предложения, стимулы</t>
  </si>
  <si>
    <t>1.7</t>
  </si>
  <si>
    <t>Увеличение охвата</t>
  </si>
  <si>
    <t>List the tactics used to increase revenue on each sale, or over the life of the customer relationship.</t>
  </si>
  <si>
    <t>1.8</t>
  </si>
  <si>
    <t>Удержание клиентов</t>
  </si>
  <si>
    <t>How do you keep your customers coming back?</t>
  </si>
  <si>
    <t>1.9</t>
  </si>
  <si>
    <t>Традиционные маркетинговые материалы</t>
  </si>
  <si>
    <t>1.10</t>
  </si>
  <si>
    <t>Продвижение, программы</t>
  </si>
  <si>
    <t xml:space="preserve">List all the ways you promote your brand. Include any programs offered by channel partners, vendors, or
distributors.</t>
  </si>
  <si>
    <t>1.11</t>
  </si>
  <si>
    <t>Контент маркетинг</t>
  </si>
  <si>
    <t xml:space="preserve">• Case Studies
• Customer Testimonials
• Newsletters
• Webinars
• Press Releases
• Published Articles
• Speaking Opportunities
• Public Relations</t>
  </si>
  <si>
    <t>1.12</t>
  </si>
  <si>
    <t>Интернет-маркетинг/соцсети</t>
  </si>
  <si>
    <t>1.12.1</t>
  </si>
  <si>
    <t>Ключевые слова/SEO стратегия</t>
  </si>
  <si>
    <t xml:space="preserve">• Content
• Links
• Site Structure</t>
  </si>
  <si>
    <t>1.12.2</t>
  </si>
  <si>
    <t>Социальные сети</t>
  </si>
  <si>
    <t xml:space="preserve">• Facebook
• Twitter
• YouTube
• LinkedIn</t>
  </si>
  <si>
    <t>1.12.3</t>
  </si>
  <si>
    <t>Платная онлайн реклама</t>
  </si>
  <si>
    <t xml:space="preserve">• (PPC)
• (PPM)
• (PPA)</t>
  </si>
  <si>
    <t xml:space="preserve">  Этот документ был создан с помощью онлайн-сервиса https://ganttpro.com</t>
  </si>
  <si>
    <t xml:space="preserve">  Вы можете свободно использовать документ в своих целях без ограничений. Для редактирования создайте его копию или используйте https://ganttpro.com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</si>
</sst>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color theme="1"/>
      <family val="2"/>
      <scheme val="minor"/>
      <sz val="11"/>
      <name val="Calibri"/>
    </font>
    <font>
      <color rgb="FFFFFFFF"/>
    </font>
    <font>
      <b/>
      <color rgb="FFFFFFFF"/>
      <sz val="9"/>
    </font>
    <font>
      <b/>
      <color rgb="FF222222"/>
      <sz val="9"/>
    </font>
    <font>
      <b/>
    </font>
    <font>
      <color rgb="FF888888"/>
    </font>
  </fonts>
  <fills count="8">
    <fill>
      <patternFill patternType="none"/>
    </fill>
    <fill>
      <patternFill patternType="gray125"/>
    </fill>
    <fill>
      <patternFill patternType="solid">
        <fgColor rgb="FF00564c"/>
      </patternFill>
    </fill>
    <fill>
      <patternFill patternType="solid">
        <fgColor rgb="FF1a7367"/>
      </patternFill>
    </fill>
    <fill>
      <patternFill patternType="solid">
        <fgColor rgb="FFdafff0"/>
      </patternFill>
    </fill>
    <fill>
      <patternFill patternType="solid">
        <fgColor rgb="FFF9D06B"/>
      </patternFill>
    </fill>
    <fill>
      <patternFill patternType="solid">
        <fgColor rgb="FF8BC34A"/>
      </patternFill>
    </fill>
    <fill>
      <patternFill patternType="solid">
        <fgColor rgb="FF50C7D6"/>
      </patternFill>
    </fill>
  </fills>
  <borders count="2">
    <border>
      <left/>
      <right/>
      <top/>
      <bottom/>
      <diagonal/>
    </border>
    <border>
      <left/>
      <right style="thin">
        <color rgb="FFC1E3D5"/>
      </right>
      <top/>
      <bottom style="thin">
        <color rgb="FFC1E3D5"/>
      </bottom>
      <diagonal/>
    </border>
  </borders>
  <cellStyleXfs count="1">
    <xf numFmtId="0" fontId="0" fillId="0" borderId="0"/>
  </cellStyleXfs>
  <cellXfs count="13">
    <xf numFmtId="0" fontId="0" fillId="0" borderId="0" xfId="0"/>
    <xf numFmtId="0" fontId="0" fillId="2" borderId="0" xfId="0" applyFill="1" applyAlignment="1"/>
    <xf numFmtId="0" fontId="1" fillId="2" borderId="0" xfId="0" applyFont="1" applyFill="1" applyAlignment="1">
      <alignment horizontal="right" vertical="center"/>
    </xf>
    <xf numFmtId="0" fontId="2" fillId="3" borderId="0" xfId="0" applyFont="1" applyFill="1" applyAlignment="1">
      <alignment vertical="center" indent="1"/>
    </xf>
    <xf numFmtId="14" fontId="2" fillId="3" borderId="0" xfId="0" applyNumberFormat="1" applyFont="1" applyFill="1" applyAlignment="1">
      <alignment vertical="center" indent="1"/>
    </xf>
    <xf numFmtId="0" fontId="3" fillId="4" borderId="1" xfId="0" applyFont="1" applyFill="1" applyBorder="1" applyAlignment="1">
      <alignment horizontal="left" vertical="center" indent="1"/>
    </xf>
    <xf numFmtId="0" fontId="4" fillId="5" borderId="0" xfId="0" applyFont="1" applyFill="1" applyAlignment="1">
      <alignment indent="3"/>
    </xf>
    <xf numFmtId="0" fontId="4" fillId="0" borderId="0" xfId="0" applyFont="1"/>
    <xf numFmtId="14" fontId="4" fillId="0" borderId="0" xfId="0" applyNumberFormat="1" applyFont="1"/>
    <xf numFmtId="0" fontId="4" fillId="6" borderId="0" xfId="0" applyFont="1" applyFill="1" applyAlignment="1">
      <alignment indent="3"/>
    </xf>
    <xf numFmtId="0" fontId="0" fillId="7" borderId="0" xfId="0" applyFill="1" applyAlignment="1">
      <alignment indent="3"/>
    </xf>
    <xf numFmtId="14"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ganttpro.com?utm_source=excel_generated_header_logo&amp;title=&#1064;&#1072;&#1073;&#1083;&#1086;&#1085; &#1076;&#1083;&#1103; &#1052;&#1072;&#1088;&#1082;&#1077;&#1090;&#1080;&#1085;&#1075;&#1086;&#1074;&#1086;&#1081; &#1050;&#1072;&#1084;&#1087;&#1072;&#1085;&#1080;&#1080;_(GanttPRO.com)_11 06 2020 17 36" TargetMode="External"/></Relationships>
</file>

<file path=xl/drawings/drawing1.xml><?xml version="1.0" encoding="utf-8"?>
<xdr:wsDr xmlns:xdr="http://schemas.openxmlformats.org/drawingml/2006/spreadsheetDrawing" xmlns:a="http://schemas.openxmlformats.org/drawingml/2006/main">
  <xdr:oneCellAnchor editAs="oneCell">
    <xdr:from>
      <xdr:col>0</xdr:col>
      <xdr:colOff>0</xdr:colOff>
      <xdr:row>0</xdr:row>
      <xdr:rowOff>0</xdr:rowOff>
    </xdr:from>
    <xdr:ext cx="2286000" cy="571500"/>
    <xdr:pic>
      <xdr:nvPicPr>
        <xdr:cNvPr id="1" name="Picture 1">
          <a:hlinkClick xmlns:r="http://schemas.openxmlformats.org/officeDocument/2006/relationships" r:id="rId2" tooltip="GanttPRO.com"/>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anttpro.com?utm_source=excel_generated_header_text&amp;title=&#1064;&#1072;&#1073;&#1083;&#1086;&#1085; &#1076;&#1083;&#1103; &#1052;&#1072;&#1088;&#1082;&#1077;&#1090;&#1080;&#1085;&#1075;&#1086;&#1074;&#1086;&#1081; &#1050;&#1072;&#1084;&#1087;&#1072;&#1085;&#1080;&#1080;_(GanttPRO.com)_11 06 2020 17 36" TargetMode="External"/><Relationship Id="rId2" Type="http://schemas.openxmlformats.org/officeDocument/2006/relationships/hyperlink" Target="https://ganttpro.com?utm_source=excel_generated_footer_text_1&amp;title=&#1064;&#1072;&#1073;&#1083;&#1086;&#1085; &#1076;&#1083;&#1103; &#1052;&#1072;&#1088;&#1082;&#1077;&#1090;&#1080;&#1085;&#1075;&#1086;&#1074;&#1086;&#1081; &#1050;&#1072;&#1084;&#1087;&#1072;&#1085;&#1080;&#1080;_(GanttPRO.com)_11 06 2020 17 36" TargetMode="External"/><Relationship Id="rId3" Type="http://schemas.openxmlformats.org/officeDocument/2006/relationships/hyperlink" Target="https://ganttpro.com?utm_source=excel_generated_footer_text_2&amp;title=&#1064;&#1072;&#1073;&#1083;&#1086;&#1085; &#1076;&#1083;&#1103; &#1052;&#1072;&#1088;&#1082;&#1077;&#1090;&#1080;&#1085;&#1075;&#1086;&#1074;&#1086;&#1081; &#1050;&#1072;&#1084;&#1087;&#1072;&#1085;&#1080;&#1080;_(GanttPRO.com)_11 06 2020 17 36"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FormatPr defaultRowHeight="15" outlineLevelRow="0" outlineLevelCol="0" x14ac:dyDescent="55"/>
  <cols>
    <col min="1" max="1" width="3" customWidth="1"/>
    <col min="2" max="2" width="11" customWidth="1"/>
    <col min="3" max="5" width="3" customWidth="1"/>
    <col min="6" max="6" width="30" customWidth="1"/>
    <col min="7" max="9" width="11" customWidth="1"/>
    <col min="15" max="17" width="11" customWidth="1"/>
  </cols>
  <sheetData>
    <row r="1" spans="1:19" x14ac:dyDescent="0.25">
      <c r="A1" s="1" t="s">
        <v>0</v>
      </c>
      <c r="B1" s="1"/>
      <c r="C1" s="1"/>
      <c r="D1" s="1"/>
      <c r="E1" s="1"/>
      <c r="F1" s="1"/>
      <c r="G1" s="1"/>
      <c r="H1" s="1"/>
      <c r="I1" s="1" t="s">
        <v>0</v>
      </c>
      <c r="J1" s="1" t="s">
        <v>0</v>
      </c>
      <c r="K1" s="1" t="s">
        <v>0</v>
      </c>
      <c r="L1" s="1" t="s">
        <v>0</v>
      </c>
      <c r="M1" s="1" t="s">
        <v>0</v>
      </c>
      <c r="N1" s="1" t="s">
        <v>0</v>
      </c>
      <c r="O1" s="1" t="s">
        <v>0</v>
      </c>
      <c r="P1" s="1" t="s">
        <v>0</v>
      </c>
      <c r="Q1" s="1" t="s">
        <v>0</v>
      </c>
      <c r="R1" s="1" t="s">
        <v>0</v>
      </c>
      <c r="S1" s="1" t="s">
        <v>0</v>
      </c>
    </row>
    <row r="2" spans="1:19" x14ac:dyDescent="0.25">
      <c r="A2" s="1"/>
      <c r="B2" s="1"/>
      <c r="C2" s="1"/>
      <c r="D2" s="1"/>
      <c r="E2" s="1"/>
      <c r="F2" s="1"/>
      <c r="G2" s="1"/>
      <c r="H2" s="1"/>
      <c r="I2" s="2" t="s">
        <v>1</v>
      </c>
      <c r="J2" s="2"/>
      <c r="K2" s="2"/>
      <c r="L2" s="2"/>
      <c r="M2" s="2"/>
      <c r="N2" s="2"/>
      <c r="O2" s="2"/>
      <c r="P2" s="2"/>
      <c r="Q2" s="2"/>
      <c r="R2" s="2"/>
      <c r="S2" s="2"/>
    </row>
    <row r="3" spans="1:19" x14ac:dyDescent="0.25">
      <c r="A3" s="1"/>
      <c r="B3" s="1"/>
      <c r="C3" s="1"/>
      <c r="D3" s="1"/>
      <c r="E3" s="1"/>
      <c r="F3" s="1"/>
      <c r="G3" s="1"/>
      <c r="H3" s="1"/>
      <c r="I3" s="1" t="s">
        <v>0</v>
      </c>
      <c r="J3" s="1" t="s">
        <v>0</v>
      </c>
      <c r="K3" s="1" t="s">
        <v>0</v>
      </c>
      <c r="L3" s="1" t="s">
        <v>0</v>
      </c>
      <c r="M3" s="1" t="s">
        <v>0</v>
      </c>
      <c r="N3" s="1" t="s">
        <v>0</v>
      </c>
      <c r="O3" s="1" t="s">
        <v>0</v>
      </c>
      <c r="P3" s="1" t="s">
        <v>0</v>
      </c>
      <c r="Q3" s="1" t="s">
        <v>0</v>
      </c>
      <c r="R3" s="1" t="s">
        <v>0</v>
      </c>
      <c r="S3" s="1" t="s">
        <v>0</v>
      </c>
    </row>
    <row r="4" spans="1:19" x14ac:dyDescent="0.25">
      <c r="A4" s="3" t="s">
        <v>2</v>
      </c>
      <c r="B4" s="3"/>
      <c r="C4" s="3"/>
      <c r="D4" s="3"/>
      <c r="E4" s="3"/>
      <c r="F4" s="3"/>
      <c r="G4" s="3"/>
      <c r="H4" s="3"/>
      <c r="I4" s="3"/>
      <c r="J4" s="4">
        <f>TODAY()</f>
        <v>43993.60887743055</v>
      </c>
      <c r="K4" s="4"/>
      <c r="L4" s="4"/>
      <c r="M4" s="4"/>
      <c r="N4" s="4"/>
      <c r="O4" s="4"/>
      <c r="P4" s="4"/>
      <c r="Q4" s="4"/>
      <c r="R4" s="4"/>
      <c r="S4" s="4"/>
    </row>
    <row r="5" spans="1:19" x14ac:dyDescent="0.25">
      <c r="A5" s="5" t="s">
        <v>3</v>
      </c>
      <c r="B5" s="5" t="s">
        <v>4</v>
      </c>
      <c r="C5" s="5" t="s">
        <v>0</v>
      </c>
      <c r="D5" s="5" t="s">
        <v>0</v>
      </c>
      <c r="E5" s="5" t="s">
        <v>0</v>
      </c>
      <c r="F5" s="5" t="s">
        <v>5</v>
      </c>
      <c r="G5" s="5" t="s">
        <v>6</v>
      </c>
      <c r="H5" s="5" t="s">
        <v>7</v>
      </c>
      <c r="I5" s="5" t="s">
        <v>8</v>
      </c>
      <c r="J5" s="5" t="s">
        <v>9</v>
      </c>
      <c r="K5" s="5" t="s">
        <v>10</v>
      </c>
      <c r="L5" s="5" t="s">
        <v>11</v>
      </c>
      <c r="M5" s="5" t="s">
        <v>12</v>
      </c>
      <c r="N5" s="5" t="s">
        <v>13</v>
      </c>
      <c r="O5" s="5" t="s">
        <v>14</v>
      </c>
      <c r="P5" s="5" t="s">
        <v>15</v>
      </c>
      <c r="Q5" s="5" t="s">
        <v>16</v>
      </c>
      <c r="R5" s="5" t="s">
        <v>17</v>
      </c>
      <c r="S5" s="5" t="s">
        <v>18</v>
      </c>
    </row>
    <row r="6" spans="1:19" x14ac:dyDescent="0.25">
      <c r="A6" s="6" t="s">
        <v>0</v>
      </c>
      <c r="B6" s="7" t="s">
        <v>19</v>
      </c>
      <c r="C6" s="7" t="s">
        <v>20</v>
      </c>
      <c r="D6" s="7"/>
      <c r="E6" s="7"/>
      <c r="F6" s="7"/>
      <c r="G6" s="7" t="s">
        <v>0</v>
      </c>
      <c r="H6" s="8">
        <f>TODAY()+7</f>
        <v>44000.60887686342</v>
      </c>
      <c r="I6" s="8">
        <f>TODAY()+50</f>
        <v>44043.608876875005</v>
      </c>
      <c r="J6" s="7" t="s">
        <v>0</v>
      </c>
      <c r="K6" s="7">
        <v>4</v>
      </c>
      <c r="L6" s="7">
        <v>256</v>
      </c>
      <c r="M6" s="7">
        <v>0</v>
      </c>
      <c r="N6" s="7">
        <v>0</v>
      </c>
      <c r="O6" s="7" t="s">
        <v>0</v>
      </c>
      <c r="P6" s="7" t="s">
        <v>0</v>
      </c>
      <c r="Q6" s="7" t="s">
        <v>0</v>
      </c>
      <c r="R6" s="7">
        <v>0</v>
      </c>
      <c r="S6" s="7">
        <v>0</v>
      </c>
    </row>
    <row r="7" spans="1:19" x14ac:dyDescent="0.25">
      <c r="A7" s="9" t="s">
        <v>0</v>
      </c>
      <c r="B7" s="7" t="s">
        <v>21</v>
      </c>
      <c r="C7" s="7" t="s">
        <v>0</v>
      </c>
      <c r="D7" s="7" t="s">
        <v>22</v>
      </c>
      <c r="E7" s="7"/>
      <c r="F7" s="7"/>
      <c r="G7" s="7" t="s">
        <v>0</v>
      </c>
      <c r="H7" s="8">
        <f>TODAY()+7</f>
        <v>44000.608876875005</v>
      </c>
      <c r="I7" s="8">
        <f>TODAY()+16</f>
        <v>44009.608876875005</v>
      </c>
      <c r="J7" s="7" t="s">
        <v>0</v>
      </c>
      <c r="K7" s="7">
        <v>56</v>
      </c>
      <c r="L7" s="7">
        <v>64</v>
      </c>
      <c r="M7" s="7">
        <v>0</v>
      </c>
      <c r="N7" s="7">
        <v>0</v>
      </c>
      <c r="O7" s="7" t="s">
        <v>0</v>
      </c>
      <c r="P7" s="7" t="s">
        <v>0</v>
      </c>
      <c r="Q7" s="7" t="s">
        <v>0</v>
      </c>
      <c r="R7" s="7">
        <v>0</v>
      </c>
      <c r="S7" s="7">
        <v>0</v>
      </c>
    </row>
    <row r="8" spans="1:19" x14ac:dyDescent="0.25">
      <c r="A8" s="10" t="s">
        <v>0</v>
      </c>
      <c r="B8" t="s">
        <v>23</v>
      </c>
      <c r="C8" t="s">
        <v>0</v>
      </c>
      <c r="D8" t="s">
        <v>0</v>
      </c>
      <c r="E8" t="s">
        <v>24</v>
      </c>
      <c r="F8"/>
      <c r="G8" t="s">
        <v>0</v>
      </c>
      <c r="H8" s="11">
        <f>TODAY()+7</f>
        <v>44000.608876886574</v>
      </c>
      <c r="I8" s="11">
        <f>TODAY()+10</f>
        <v>44003.608876886574</v>
      </c>
      <c r="J8" t="s">
        <v>0</v>
      </c>
      <c r="K8">
        <v>46</v>
      </c>
      <c r="L8">
        <v>32</v>
      </c>
      <c r="M8">
        <v>0</v>
      </c>
      <c r="N8">
        <v>0</v>
      </c>
      <c r="O8" t="s">
        <v>25</v>
      </c>
      <c r="P8" t="s">
        <v>26</v>
      </c>
      <c r="Q8" t="s">
        <v>0</v>
      </c>
      <c r="R8">
        <v>0</v>
      </c>
      <c r="S8">
        <v>0</v>
      </c>
    </row>
    <row r="9" spans="1:19" x14ac:dyDescent="0.25">
      <c r="A9" s="10" t="s">
        <v>0</v>
      </c>
      <c r="B9" t="s">
        <v>27</v>
      </c>
      <c r="C9" t="s">
        <v>0</v>
      </c>
      <c r="D9" t="s">
        <v>0</v>
      </c>
      <c r="E9" t="s">
        <v>28</v>
      </c>
      <c r="F9"/>
      <c r="G9" t="s">
        <v>0</v>
      </c>
      <c r="H9" s="11">
        <f>TODAY()+11</f>
        <v>44004.608876886574</v>
      </c>
      <c r="I9" s="11">
        <f>TODAY()+11</f>
        <v>44004.60887689815</v>
      </c>
      <c r="J9" t="s">
        <v>0</v>
      </c>
      <c r="K9">
        <v>44</v>
      </c>
      <c r="L9">
        <v>8</v>
      </c>
      <c r="M9">
        <v>0</v>
      </c>
      <c r="N9">
        <v>0</v>
      </c>
      <c r="O9" t="s">
        <v>25</v>
      </c>
      <c r="P9" t="s">
        <v>26</v>
      </c>
      <c r="Q9" t="s">
        <v>29</v>
      </c>
      <c r="R9">
        <v>0</v>
      </c>
      <c r="S9">
        <v>0</v>
      </c>
    </row>
    <row r="10" spans="1:19" x14ac:dyDescent="0.25">
      <c r="A10" s="10" t="s">
        <v>0</v>
      </c>
      <c r="B10" t="s">
        <v>30</v>
      </c>
      <c r="C10" t="s">
        <v>0</v>
      </c>
      <c r="D10" t="s">
        <v>0</v>
      </c>
      <c r="E10" t="s">
        <v>31</v>
      </c>
      <c r="F10"/>
      <c r="G10" t="s">
        <v>0</v>
      </c>
      <c r="H10" s="11">
        <f>TODAY()+14</f>
        <v>44007.60887689815</v>
      </c>
      <c r="I10" s="11">
        <f>TODAY()+16</f>
        <v>44009.60887689815</v>
      </c>
      <c r="J10" t="s">
        <v>0</v>
      </c>
      <c r="K10">
        <v>73</v>
      </c>
      <c r="L10">
        <v>24</v>
      </c>
      <c r="M10">
        <v>0</v>
      </c>
      <c r="N10">
        <v>0</v>
      </c>
      <c r="O10" t="s">
        <v>25</v>
      </c>
      <c r="P10" t="s">
        <v>26</v>
      </c>
      <c r="Q10" t="s">
        <v>32</v>
      </c>
      <c r="R10">
        <v>0</v>
      </c>
      <c r="S10">
        <v>0</v>
      </c>
    </row>
    <row r="11" spans="1:19" x14ac:dyDescent="0.25">
      <c r="A11" s="9" t="s">
        <v>0</v>
      </c>
      <c r="B11" s="7" t="s">
        <v>33</v>
      </c>
      <c r="C11" s="7" t="s">
        <v>0</v>
      </c>
      <c r="D11" s="7" t="s">
        <v>34</v>
      </c>
      <c r="E11" s="7"/>
      <c r="F11" s="7"/>
      <c r="G11" s="7" t="s">
        <v>0</v>
      </c>
      <c r="H11" s="8">
        <f>TODAY()+28</f>
        <v>44021.60887689815</v>
      </c>
      <c r="I11" s="8">
        <f>TODAY()+43</f>
        <v>44036.60887689815</v>
      </c>
      <c r="J11" s="7" t="s">
        <v>0</v>
      </c>
      <c r="K11" s="7">
        <v>0</v>
      </c>
      <c r="L11" s="7">
        <v>96</v>
      </c>
      <c r="M11" s="7">
        <v>0</v>
      </c>
      <c r="N11" s="7">
        <v>0</v>
      </c>
      <c r="O11" s="7" t="s">
        <v>0</v>
      </c>
      <c r="P11" s="7" t="s">
        <v>0</v>
      </c>
      <c r="Q11" s="7" t="s">
        <v>0</v>
      </c>
      <c r="R11" s="7">
        <v>0</v>
      </c>
      <c r="S11" s="7">
        <v>0</v>
      </c>
    </row>
    <row r="12" spans="1:19" x14ac:dyDescent="0.25">
      <c r="A12" s="10" t="s">
        <v>0</v>
      </c>
      <c r="B12" t="s">
        <v>35</v>
      </c>
      <c r="C12" t="s">
        <v>0</v>
      </c>
      <c r="D12" t="s">
        <v>0</v>
      </c>
      <c r="E12" t="s">
        <v>36</v>
      </c>
      <c r="F12"/>
      <c r="G12" t="s">
        <v>0</v>
      </c>
      <c r="H12" s="11">
        <f>TODAY()+28</f>
        <v>44021.608876909726</v>
      </c>
      <c r="I12" s="11">
        <f>TODAY()+36</f>
        <v>44029.608876909726</v>
      </c>
      <c r="J12" t="s">
        <v>0</v>
      </c>
      <c r="K12">
        <v>0</v>
      </c>
      <c r="L12">
        <v>56</v>
      </c>
      <c r="M12">
        <v>0</v>
      </c>
      <c r="N12">
        <v>0</v>
      </c>
      <c r="O12" t="s">
        <v>25</v>
      </c>
      <c r="P12" t="s">
        <v>26</v>
      </c>
      <c r="Q12" t="s">
        <v>37</v>
      </c>
      <c r="R12">
        <v>0</v>
      </c>
      <c r="S12">
        <v>0</v>
      </c>
    </row>
    <row r="13" spans="1:19" x14ac:dyDescent="0.25">
      <c r="A13" s="10" t="s">
        <v>0</v>
      </c>
      <c r="B13" t="s">
        <v>38</v>
      </c>
      <c r="C13" t="s">
        <v>0</v>
      </c>
      <c r="D13" t="s">
        <v>0</v>
      </c>
      <c r="E13" t="s">
        <v>39</v>
      </c>
      <c r="F13"/>
      <c r="G13" t="s">
        <v>0</v>
      </c>
      <c r="H13" s="11">
        <f>TODAY()+36</f>
        <v>44029.608876909726</v>
      </c>
      <c r="I13" s="11">
        <f>TODAY()+37</f>
        <v>44030.608876909726</v>
      </c>
      <c r="J13" t="s">
        <v>0</v>
      </c>
      <c r="K13">
        <v>0</v>
      </c>
      <c r="L13">
        <v>16</v>
      </c>
      <c r="M13">
        <v>0</v>
      </c>
      <c r="N13">
        <v>0</v>
      </c>
      <c r="O13" t="s">
        <v>25</v>
      </c>
      <c r="P13" t="s">
        <v>26</v>
      </c>
      <c r="Q13" t="s">
        <v>40</v>
      </c>
      <c r="R13">
        <v>0</v>
      </c>
      <c r="S13">
        <v>0</v>
      </c>
    </row>
    <row r="14" spans="1:19" x14ac:dyDescent="0.25">
      <c r="A14" s="10" t="s">
        <v>0</v>
      </c>
      <c r="B14" t="s">
        <v>41</v>
      </c>
      <c r="C14" t="s">
        <v>0</v>
      </c>
      <c r="D14" t="s">
        <v>0</v>
      </c>
      <c r="E14" t="s">
        <v>42</v>
      </c>
      <c r="F14"/>
      <c r="G14" t="s">
        <v>0</v>
      </c>
      <c r="H14" s="11">
        <f>TODAY()+35</f>
        <v>44028.608876921295</v>
      </c>
      <c r="I14" s="11">
        <f>TODAY()+38</f>
        <v>44031.608876921295</v>
      </c>
      <c r="J14" t="s">
        <v>0</v>
      </c>
      <c r="K14">
        <v>0</v>
      </c>
      <c r="L14">
        <v>32</v>
      </c>
      <c r="M14">
        <v>0</v>
      </c>
      <c r="N14">
        <v>0</v>
      </c>
      <c r="O14" t="s">
        <v>25</v>
      </c>
      <c r="P14" t="s">
        <v>26</v>
      </c>
      <c r="Q14" t="s">
        <v>43</v>
      </c>
      <c r="R14">
        <v>0</v>
      </c>
      <c r="S14">
        <v>0</v>
      </c>
    </row>
    <row r="15" spans="1:19" x14ac:dyDescent="0.25">
      <c r="A15" s="10" t="s">
        <v>0</v>
      </c>
      <c r="B15" t="s">
        <v>44</v>
      </c>
      <c r="C15" t="s">
        <v>0</v>
      </c>
      <c r="D15" t="s">
        <v>0</v>
      </c>
      <c r="E15" t="s">
        <v>45</v>
      </c>
      <c r="F15"/>
      <c r="G15" t="s">
        <v>0</v>
      </c>
      <c r="H15" s="11">
        <f>TODAY()+39</f>
        <v>44032.608876921295</v>
      </c>
      <c r="I15" s="11">
        <f>TODAY()+39</f>
        <v>44032.608876921295</v>
      </c>
      <c r="J15" t="s">
        <v>0</v>
      </c>
      <c r="K15">
        <v>0</v>
      </c>
      <c r="L15">
        <v>8</v>
      </c>
      <c r="M15">
        <v>0</v>
      </c>
      <c r="N15">
        <v>0</v>
      </c>
      <c r="O15" t="s">
        <v>25</v>
      </c>
      <c r="P15" t="s">
        <v>26</v>
      </c>
      <c r="Q15" t="s">
        <v>46</v>
      </c>
      <c r="R15">
        <v>0</v>
      </c>
      <c r="S15">
        <v>0</v>
      </c>
    </row>
    <row r="16" spans="1:19" x14ac:dyDescent="0.25">
      <c r="A16" s="9" t="s">
        <v>0</v>
      </c>
      <c r="B16" s="7" t="s">
        <v>47</v>
      </c>
      <c r="C16" s="7" t="s">
        <v>0</v>
      </c>
      <c r="D16" s="7" t="s">
        <v>0</v>
      </c>
      <c r="E16" s="7" t="s">
        <v>48</v>
      </c>
      <c r="F16" s="7"/>
      <c r="G16" s="7" t="s">
        <v>0</v>
      </c>
      <c r="H16" s="8">
        <f>TODAY()+42</f>
        <v>44035.60887693287</v>
      </c>
      <c r="I16" s="8">
        <f>TODAY()+43</f>
        <v>44036.60887693287</v>
      </c>
      <c r="J16" s="7" t="s">
        <v>0</v>
      </c>
      <c r="K16" s="7">
        <v>0</v>
      </c>
      <c r="L16" s="7">
        <v>16</v>
      </c>
      <c r="M16" s="7">
        <v>0</v>
      </c>
      <c r="N16" s="7">
        <v>0</v>
      </c>
      <c r="O16" s="7" t="s">
        <v>0</v>
      </c>
      <c r="P16" s="7" t="s">
        <v>0</v>
      </c>
      <c r="Q16" s="7" t="s">
        <v>49</v>
      </c>
      <c r="R16" s="7">
        <v>0</v>
      </c>
      <c r="S16" s="7">
        <v>0</v>
      </c>
    </row>
    <row r="17" spans="1:19" x14ac:dyDescent="0.25">
      <c r="A17" s="10" t="s">
        <v>0</v>
      </c>
      <c r="B17" t="s">
        <v>50</v>
      </c>
      <c r="C17" t="s">
        <v>0</v>
      </c>
      <c r="D17" t="s">
        <v>0</v>
      </c>
      <c r="E17" t="s">
        <v>0</v>
      </c>
      <c r="F17" t="s">
        <v>51</v>
      </c>
      <c r="G17" t="s">
        <v>0</v>
      </c>
      <c r="H17" s="11">
        <f>TODAY()+42</f>
        <v>44035.60887693287</v>
      </c>
      <c r="I17" s="11">
        <f>TODAY()+43</f>
        <v>44036.60887693287</v>
      </c>
      <c r="J17" t="s">
        <v>0</v>
      </c>
      <c r="K17">
        <v>0</v>
      </c>
      <c r="L17">
        <v>16</v>
      </c>
      <c r="M17">
        <v>0</v>
      </c>
      <c r="N17">
        <v>0</v>
      </c>
      <c r="O17" t="s">
        <v>25</v>
      </c>
      <c r="P17" t="s">
        <v>26</v>
      </c>
      <c r="Q17" t="s">
        <v>52</v>
      </c>
      <c r="R17">
        <v>0</v>
      </c>
      <c r="S17">
        <v>0</v>
      </c>
    </row>
    <row r="18" spans="1:19" x14ac:dyDescent="0.25">
      <c r="A18" s="10" t="s">
        <v>0</v>
      </c>
      <c r="B18" t="s">
        <v>53</v>
      </c>
      <c r="C18" t="s">
        <v>0</v>
      </c>
      <c r="D18" t="s">
        <v>0</v>
      </c>
      <c r="E18" t="s">
        <v>0</v>
      </c>
      <c r="F18" t="s">
        <v>54</v>
      </c>
      <c r="G18" t="s">
        <v>0</v>
      </c>
      <c r="H18" s="11">
        <f>TODAY()+42</f>
        <v>44035.60887693287</v>
      </c>
      <c r="I18" s="11">
        <f>TODAY()+43</f>
        <v>44036.60887694445</v>
      </c>
      <c r="J18" t="s">
        <v>0</v>
      </c>
      <c r="K18">
        <v>0</v>
      </c>
      <c r="L18">
        <v>16</v>
      </c>
      <c r="M18">
        <v>0</v>
      </c>
      <c r="N18">
        <v>0</v>
      </c>
      <c r="O18" t="s">
        <v>25</v>
      </c>
      <c r="P18" t="s">
        <v>26</v>
      </c>
      <c r="Q18" t="s">
        <v>55</v>
      </c>
      <c r="R18">
        <v>0</v>
      </c>
      <c r="S18">
        <v>0</v>
      </c>
    </row>
    <row r="19" spans="1:19" x14ac:dyDescent="0.25">
      <c r="A19" s="10" t="s">
        <v>0</v>
      </c>
      <c r="B19" t="s">
        <v>56</v>
      </c>
      <c r="C19" t="s">
        <v>0</v>
      </c>
      <c r="D19" t="s">
        <v>0</v>
      </c>
      <c r="E19" t="s">
        <v>0</v>
      </c>
      <c r="F19" t="s">
        <v>57</v>
      </c>
      <c r="G19" t="s">
        <v>0</v>
      </c>
      <c r="H19" s="11">
        <f>TODAY()+42</f>
        <v>44035.60887694445</v>
      </c>
      <c r="I19" s="11">
        <f>TODAY()+43</f>
        <v>44036.60887694445</v>
      </c>
      <c r="J19" t="s">
        <v>0</v>
      </c>
      <c r="K19">
        <v>0</v>
      </c>
      <c r="L19">
        <v>16</v>
      </c>
      <c r="M19">
        <v>0</v>
      </c>
      <c r="N19">
        <v>0</v>
      </c>
      <c r="O19" t="s">
        <v>25</v>
      </c>
      <c r="P19" t="s">
        <v>26</v>
      </c>
      <c r="Q19" t="s">
        <v>58</v>
      </c>
      <c r="R19">
        <v>0</v>
      </c>
      <c r="S19">
        <v>0</v>
      </c>
    </row>
    <row r="20" spans="1:19" x14ac:dyDescent="0.25">
      <c r="A20" s="10" t="s">
        <v>0</v>
      </c>
      <c r="B20" t="s">
        <v>59</v>
      </c>
      <c r="C20" t="s">
        <v>0</v>
      </c>
      <c r="D20" t="s">
        <v>0</v>
      </c>
      <c r="E20" t="s">
        <v>0</v>
      </c>
      <c r="F20" t="s">
        <v>60</v>
      </c>
      <c r="G20" t="s">
        <v>0</v>
      </c>
      <c r="H20" s="11">
        <f>TODAY()+42</f>
        <v>44035.60887694445</v>
      </c>
      <c r="I20" s="11">
        <f>TODAY()+43</f>
        <v>44036.608876956016</v>
      </c>
      <c r="J20" t="s">
        <v>0</v>
      </c>
      <c r="K20">
        <v>0</v>
      </c>
      <c r="L20">
        <v>16</v>
      </c>
      <c r="M20">
        <v>0</v>
      </c>
      <c r="N20">
        <v>0</v>
      </c>
      <c r="O20" t="s">
        <v>25</v>
      </c>
      <c r="P20" t="s">
        <v>26</v>
      </c>
      <c r="Q20" t="s">
        <v>61</v>
      </c>
      <c r="R20">
        <v>0</v>
      </c>
      <c r="S20">
        <v>0</v>
      </c>
    </row>
    <row r="21" spans="1:19" x14ac:dyDescent="0.25">
      <c r="A21" s="10" t="s">
        <v>0</v>
      </c>
      <c r="B21" t="s">
        <v>62</v>
      </c>
      <c r="C21" t="s">
        <v>0</v>
      </c>
      <c r="D21" t="s">
        <v>0</v>
      </c>
      <c r="E21" t="s">
        <v>0</v>
      </c>
      <c r="F21" t="s">
        <v>63</v>
      </c>
      <c r="G21" t="s">
        <v>0</v>
      </c>
      <c r="H21" s="11">
        <f>TODAY()+42</f>
        <v>44035.608876956016</v>
      </c>
      <c r="I21" s="11">
        <f>TODAY()+43</f>
        <v>44036.608876956016</v>
      </c>
      <c r="J21" t="s">
        <v>0</v>
      </c>
      <c r="K21">
        <v>0</v>
      </c>
      <c r="L21">
        <v>16</v>
      </c>
      <c r="M21">
        <v>0</v>
      </c>
      <c r="N21">
        <v>0</v>
      </c>
      <c r="O21" t="s">
        <v>25</v>
      </c>
      <c r="P21" t="s">
        <v>26</v>
      </c>
      <c r="Q21" t="s">
        <v>64</v>
      </c>
      <c r="R21">
        <v>0</v>
      </c>
      <c r="S21">
        <v>0</v>
      </c>
    </row>
    <row r="22" spans="1:19" x14ac:dyDescent="0.25">
      <c r="A22" s="10" t="s">
        <v>0</v>
      </c>
      <c r="B22" t="s">
        <v>65</v>
      </c>
      <c r="C22" t="s">
        <v>0</v>
      </c>
      <c r="D22" t="s">
        <v>0</v>
      </c>
      <c r="E22" t="s">
        <v>0</v>
      </c>
      <c r="F22" t="s">
        <v>66</v>
      </c>
      <c r="G22" t="s">
        <v>0</v>
      </c>
      <c r="H22" s="11">
        <f>TODAY()+42</f>
        <v>44035.608876956016</v>
      </c>
      <c r="I22" s="11">
        <f>TODAY()+43</f>
        <v>44036.608876956016</v>
      </c>
      <c r="J22" t="s">
        <v>0</v>
      </c>
      <c r="K22">
        <v>0</v>
      </c>
      <c r="L22">
        <v>16</v>
      </c>
      <c r="M22">
        <v>0</v>
      </c>
      <c r="N22">
        <v>0</v>
      </c>
      <c r="O22" t="s">
        <v>25</v>
      </c>
      <c r="P22" t="s">
        <v>26</v>
      </c>
      <c r="Q22" t="s">
        <v>67</v>
      </c>
      <c r="R22">
        <v>0</v>
      </c>
      <c r="S22">
        <v>0</v>
      </c>
    </row>
    <row r="23" spans="1:19" x14ac:dyDescent="0.25">
      <c r="A23" s="10" t="s">
        <v>0</v>
      </c>
      <c r="B23" t="s">
        <v>68</v>
      </c>
      <c r="C23" t="s">
        <v>0</v>
      </c>
      <c r="D23" t="s">
        <v>0</v>
      </c>
      <c r="E23" t="s">
        <v>0</v>
      </c>
      <c r="F23" t="s">
        <v>69</v>
      </c>
      <c r="G23" t="s">
        <v>0</v>
      </c>
      <c r="H23" s="11">
        <f>TODAY()+42</f>
        <v>44035.60887696759</v>
      </c>
      <c r="I23" s="11">
        <f>TODAY()+43</f>
        <v>44036.60887696759</v>
      </c>
      <c r="J23" t="s">
        <v>0</v>
      </c>
      <c r="K23">
        <v>0</v>
      </c>
      <c r="L23">
        <v>16</v>
      </c>
      <c r="M23">
        <v>0</v>
      </c>
      <c r="N23">
        <v>0</v>
      </c>
      <c r="O23" t="s">
        <v>25</v>
      </c>
      <c r="P23" t="s">
        <v>26</v>
      </c>
      <c r="Q23" t="s">
        <v>70</v>
      </c>
      <c r="R23">
        <v>0</v>
      </c>
      <c r="S23">
        <v>0</v>
      </c>
    </row>
    <row r="24" spans="1:19" x14ac:dyDescent="0.25">
      <c r="A24" s="9" t="s">
        <v>0</v>
      </c>
      <c r="B24" s="7" t="s">
        <v>71</v>
      </c>
      <c r="C24" s="7" t="s">
        <v>0</v>
      </c>
      <c r="D24" s="7" t="s">
        <v>72</v>
      </c>
      <c r="E24" s="7"/>
      <c r="F24" s="7"/>
      <c r="G24" s="7" t="s">
        <v>0</v>
      </c>
      <c r="H24" s="8">
        <f>TODAY()+16</f>
        <v>44009.60887696759</v>
      </c>
      <c r="I24" s="8">
        <f>TODAY()+50</f>
        <v>44043.60887696759</v>
      </c>
      <c r="J24" s="7" t="s">
        <v>0</v>
      </c>
      <c r="K24" s="7">
        <v>0</v>
      </c>
      <c r="L24" s="7">
        <v>200</v>
      </c>
      <c r="M24" s="7">
        <v>0</v>
      </c>
      <c r="N24" s="7">
        <v>0</v>
      </c>
      <c r="O24" s="7" t="s">
        <v>0</v>
      </c>
      <c r="P24" s="7" t="s">
        <v>0</v>
      </c>
      <c r="Q24" s="7" t="s">
        <v>73</v>
      </c>
      <c r="R24" s="7">
        <v>0</v>
      </c>
      <c r="S24" s="7">
        <v>0</v>
      </c>
    </row>
    <row r="25" spans="1:19" x14ac:dyDescent="0.25">
      <c r="A25" s="10" t="s">
        <v>0</v>
      </c>
      <c r="B25" t="s">
        <v>74</v>
      </c>
      <c r="C25" t="s">
        <v>0</v>
      </c>
      <c r="D25" t="s">
        <v>0</v>
      </c>
      <c r="E25" t="s">
        <v>75</v>
      </c>
      <c r="F25"/>
      <c r="G25" t="s">
        <v>0</v>
      </c>
      <c r="H25" s="11">
        <f>TODAY()+16</f>
        <v>44009.60887697917</v>
      </c>
      <c r="I25" s="11">
        <f>TODAY()+22</f>
        <v>44015.60887697917</v>
      </c>
      <c r="J25" t="s">
        <v>0</v>
      </c>
      <c r="K25">
        <v>0</v>
      </c>
      <c r="L25">
        <v>40</v>
      </c>
      <c r="M25">
        <v>0</v>
      </c>
      <c r="N25">
        <v>0</v>
      </c>
      <c r="O25" t="s">
        <v>25</v>
      </c>
      <c r="P25" t="s">
        <v>26</v>
      </c>
      <c r="Q25" t="s">
        <v>0</v>
      </c>
      <c r="R25">
        <v>0</v>
      </c>
      <c r="S25">
        <v>0</v>
      </c>
    </row>
    <row r="26" spans="1:19" x14ac:dyDescent="0.25">
      <c r="A26" s="10" t="s">
        <v>0</v>
      </c>
      <c r="B26" t="s">
        <v>76</v>
      </c>
      <c r="C26" t="s">
        <v>0</v>
      </c>
      <c r="D26" t="s">
        <v>0</v>
      </c>
      <c r="E26" t="s">
        <v>77</v>
      </c>
      <c r="F26"/>
      <c r="G26" t="s">
        <v>0</v>
      </c>
      <c r="H26" s="11">
        <f>TODAY()+23</f>
        <v>44016.60887697917</v>
      </c>
      <c r="I26" s="11">
        <f>TODAY()+29</f>
        <v>44022.60887697917</v>
      </c>
      <c r="J26" t="s">
        <v>0</v>
      </c>
      <c r="K26">
        <v>0</v>
      </c>
      <c r="L26">
        <v>40</v>
      </c>
      <c r="M26">
        <v>0</v>
      </c>
      <c r="N26">
        <v>0</v>
      </c>
      <c r="O26" t="s">
        <v>25</v>
      </c>
      <c r="P26" t="s">
        <v>26</v>
      </c>
      <c r="Q26" t="s">
        <v>0</v>
      </c>
      <c r="R26">
        <v>0</v>
      </c>
      <c r="S26">
        <v>0</v>
      </c>
    </row>
    <row r="27" spans="1:19" x14ac:dyDescent="0.25">
      <c r="A27" s="10" t="s">
        <v>0</v>
      </c>
      <c r="B27" t="s">
        <v>78</v>
      </c>
      <c r="C27" t="s">
        <v>0</v>
      </c>
      <c r="D27" t="s">
        <v>0</v>
      </c>
      <c r="E27" t="s">
        <v>79</v>
      </c>
      <c r="F27"/>
      <c r="G27" t="s">
        <v>0</v>
      </c>
      <c r="H27" s="11">
        <f>TODAY()+30</f>
        <v>44023.60887699074</v>
      </c>
      <c r="I27" s="11">
        <f>TODAY()+43</f>
        <v>44036.60887699074</v>
      </c>
      <c r="J27" t="s">
        <v>0</v>
      </c>
      <c r="K27">
        <v>0</v>
      </c>
      <c r="L27">
        <v>80</v>
      </c>
      <c r="M27">
        <v>0</v>
      </c>
      <c r="N27">
        <v>0</v>
      </c>
      <c r="O27" t="s">
        <v>25</v>
      </c>
      <c r="P27" t="s">
        <v>26</v>
      </c>
      <c r="Q27" t="s">
        <v>0</v>
      </c>
      <c r="R27">
        <v>0</v>
      </c>
      <c r="S27">
        <v>0</v>
      </c>
    </row>
    <row r="28" spans="1:19" x14ac:dyDescent="0.25">
      <c r="A28" s="10" t="s">
        <v>0</v>
      </c>
      <c r="B28" t="s">
        <v>80</v>
      </c>
      <c r="C28" t="s">
        <v>0</v>
      </c>
      <c r="D28" t="s">
        <v>0</v>
      </c>
      <c r="E28" t="s">
        <v>81</v>
      </c>
      <c r="F28"/>
      <c r="G28" t="s">
        <v>0</v>
      </c>
      <c r="H28" s="11">
        <f>TODAY()+44</f>
        <v>44037.60887699074</v>
      </c>
      <c r="I28" s="11">
        <f>TODAY()+50</f>
        <v>44043.60887699074</v>
      </c>
      <c r="J28" t="s">
        <v>0</v>
      </c>
      <c r="K28">
        <v>0</v>
      </c>
      <c r="L28">
        <v>40</v>
      </c>
      <c r="M28">
        <v>0</v>
      </c>
      <c r="N28">
        <v>0</v>
      </c>
      <c r="O28" t="s">
        <v>25</v>
      </c>
      <c r="P28" t="s">
        <v>26</v>
      </c>
      <c r="Q28" t="s">
        <v>0</v>
      </c>
      <c r="R28">
        <v>0</v>
      </c>
      <c r="S28">
        <v>0</v>
      </c>
    </row>
    <row r="29" spans="1:19" x14ac:dyDescent="0.25">
      <c r="A29" s="9" t="s">
        <v>0</v>
      </c>
      <c r="B29" s="7" t="s">
        <v>82</v>
      </c>
      <c r="C29" s="7" t="s">
        <v>0</v>
      </c>
      <c r="D29" s="7" t="s">
        <v>83</v>
      </c>
      <c r="E29" s="7"/>
      <c r="F29" s="7"/>
      <c r="G29" s="7" t="s">
        <v>0</v>
      </c>
      <c r="H29" s="8">
        <f>TODAY()+37</f>
        <v>44030.60887700232</v>
      </c>
      <c r="I29" s="8">
        <f>TODAY()+39</f>
        <v>44032.60887700232</v>
      </c>
      <c r="J29" s="7" t="s">
        <v>0</v>
      </c>
      <c r="K29" s="7">
        <v>0</v>
      </c>
      <c r="L29" s="7">
        <v>24</v>
      </c>
      <c r="M29" s="7">
        <v>0</v>
      </c>
      <c r="N29" s="7">
        <v>0</v>
      </c>
      <c r="O29" s="7" t="s">
        <v>0</v>
      </c>
      <c r="P29" s="7" t="s">
        <v>0</v>
      </c>
      <c r="Q29" s="7" t="s">
        <v>0</v>
      </c>
      <c r="R29" s="7">
        <v>0</v>
      </c>
      <c r="S29" s="7">
        <v>0</v>
      </c>
    </row>
    <row r="30" spans="1:19" x14ac:dyDescent="0.25">
      <c r="A30" s="10" t="s">
        <v>0</v>
      </c>
      <c r="B30" t="s">
        <v>84</v>
      </c>
      <c r="C30" t="s">
        <v>0</v>
      </c>
      <c r="D30" t="s">
        <v>0</v>
      </c>
      <c r="E30" t="s">
        <v>85</v>
      </c>
      <c r="F30"/>
      <c r="G30" t="s">
        <v>0</v>
      </c>
      <c r="H30" s="11">
        <f>TODAY()+37</f>
        <v>44030.60887700232</v>
      </c>
      <c r="I30" s="11">
        <f>TODAY()+39</f>
        <v>44032.60887700232</v>
      </c>
      <c r="J30" t="s">
        <v>0</v>
      </c>
      <c r="K30">
        <v>0</v>
      </c>
      <c r="L30">
        <v>24</v>
      </c>
      <c r="M30">
        <v>0</v>
      </c>
      <c r="N30">
        <v>0</v>
      </c>
      <c r="O30" t="s">
        <v>25</v>
      </c>
      <c r="P30" t="s">
        <v>26</v>
      </c>
      <c r="Q30" t="s">
        <v>86</v>
      </c>
      <c r="R30">
        <v>0</v>
      </c>
      <c r="S30">
        <v>0</v>
      </c>
    </row>
    <row r="31" spans="1:19" x14ac:dyDescent="0.25">
      <c r="A31" s="10" t="s">
        <v>0</v>
      </c>
      <c r="B31" t="s">
        <v>87</v>
      </c>
      <c r="C31" t="s">
        <v>0</v>
      </c>
      <c r="D31" t="s">
        <v>0</v>
      </c>
      <c r="E31" t="s">
        <v>88</v>
      </c>
      <c r="F31"/>
      <c r="G31" t="s">
        <v>0</v>
      </c>
      <c r="H31" s="11">
        <f>TODAY()+37</f>
        <v>44030.60887700232</v>
      </c>
      <c r="I31" s="11">
        <f>TODAY()+39</f>
        <v>44032.60887700232</v>
      </c>
      <c r="J31" t="s">
        <v>0</v>
      </c>
      <c r="K31">
        <v>0</v>
      </c>
      <c r="L31">
        <v>24</v>
      </c>
      <c r="M31">
        <v>0</v>
      </c>
      <c r="N31">
        <v>0</v>
      </c>
      <c r="O31" t="s">
        <v>25</v>
      </c>
      <c r="P31" t="s">
        <v>26</v>
      </c>
      <c r="Q31" t="s">
        <v>89</v>
      </c>
      <c r="R31">
        <v>0</v>
      </c>
      <c r="S31">
        <v>0</v>
      </c>
    </row>
    <row r="32" spans="1:19" x14ac:dyDescent="0.25">
      <c r="A32" s="10" t="s">
        <v>0</v>
      </c>
      <c r="B32" t="s">
        <v>90</v>
      </c>
      <c r="C32" t="s">
        <v>0</v>
      </c>
      <c r="D32" t="s">
        <v>91</v>
      </c>
      <c r="E32"/>
      <c r="F32"/>
      <c r="G32" t="s">
        <v>0</v>
      </c>
      <c r="H32" s="11">
        <f>TODAY()+37</f>
        <v>44030.60887701389</v>
      </c>
      <c r="I32" s="11">
        <f>TODAY()+39</f>
        <v>44032.60887701389</v>
      </c>
      <c r="J32" t="s">
        <v>0</v>
      </c>
      <c r="K32">
        <v>0</v>
      </c>
      <c r="L32">
        <v>24</v>
      </c>
      <c r="M32">
        <v>0</v>
      </c>
      <c r="N32">
        <v>0</v>
      </c>
      <c r="O32" t="s">
        <v>25</v>
      </c>
      <c r="P32" t="s">
        <v>26</v>
      </c>
      <c r="Q32" t="s">
        <v>0</v>
      </c>
      <c r="R32">
        <v>0</v>
      </c>
      <c r="S32">
        <v>0</v>
      </c>
    </row>
    <row r="33" spans="1:19" x14ac:dyDescent="0.25">
      <c r="A33" s="10" t="s">
        <v>0</v>
      </c>
      <c r="B33" t="s">
        <v>92</v>
      </c>
      <c r="C33" t="s">
        <v>0</v>
      </c>
      <c r="D33" t="s">
        <v>93</v>
      </c>
      <c r="E33"/>
      <c r="F33"/>
      <c r="G33" t="s">
        <v>0</v>
      </c>
      <c r="H33" s="11">
        <f>TODAY()+37</f>
        <v>44030.60887701389</v>
      </c>
      <c r="I33" s="11">
        <f>TODAY()+39</f>
        <v>44032.60887701389</v>
      </c>
      <c r="J33" t="s">
        <v>0</v>
      </c>
      <c r="K33">
        <v>0</v>
      </c>
      <c r="L33">
        <v>24</v>
      </c>
      <c r="M33">
        <v>0</v>
      </c>
      <c r="N33">
        <v>0</v>
      </c>
      <c r="O33" t="s">
        <v>25</v>
      </c>
      <c r="P33" t="s">
        <v>26</v>
      </c>
      <c r="Q33" t="s">
        <v>0</v>
      </c>
      <c r="R33">
        <v>0</v>
      </c>
      <c r="S33">
        <v>0</v>
      </c>
    </row>
    <row r="34" spans="1:19" x14ac:dyDescent="0.25">
      <c r="A34" s="10" t="s">
        <v>0</v>
      </c>
      <c r="B34" t="s">
        <v>94</v>
      </c>
      <c r="C34" t="s">
        <v>0</v>
      </c>
      <c r="D34" t="s">
        <v>95</v>
      </c>
      <c r="E34"/>
      <c r="F34"/>
      <c r="G34" t="s">
        <v>0</v>
      </c>
      <c r="H34" s="11">
        <f>TODAY()+37</f>
        <v>44030.60887701389</v>
      </c>
      <c r="I34" s="11">
        <f>TODAY()+39</f>
        <v>44032.608877025465</v>
      </c>
      <c r="J34" t="s">
        <v>0</v>
      </c>
      <c r="K34">
        <v>0</v>
      </c>
      <c r="L34">
        <v>24</v>
      </c>
      <c r="M34">
        <v>0</v>
      </c>
      <c r="N34">
        <v>0</v>
      </c>
      <c r="O34" t="s">
        <v>25</v>
      </c>
      <c r="P34" t="s">
        <v>26</v>
      </c>
      <c r="Q34" t="s">
        <v>96</v>
      </c>
      <c r="R34">
        <v>0</v>
      </c>
      <c r="S34">
        <v>0</v>
      </c>
    </row>
    <row r="35" spans="1:19" x14ac:dyDescent="0.25">
      <c r="A35" s="10" t="s">
        <v>0</v>
      </c>
      <c r="B35" t="s">
        <v>97</v>
      </c>
      <c r="C35" t="s">
        <v>0</v>
      </c>
      <c r="D35" t="s">
        <v>98</v>
      </c>
      <c r="E35"/>
      <c r="F35"/>
      <c r="G35" t="s">
        <v>0</v>
      </c>
      <c r="H35" s="11">
        <f>TODAY()+14</f>
        <v>44007.608877025465</v>
      </c>
      <c r="I35" s="11">
        <f>TODAY()+18</f>
        <v>44011.608877025465</v>
      </c>
      <c r="J35" t="s">
        <v>0</v>
      </c>
      <c r="K35">
        <v>0</v>
      </c>
      <c r="L35">
        <v>40</v>
      </c>
      <c r="M35">
        <v>0</v>
      </c>
      <c r="N35">
        <v>0</v>
      </c>
      <c r="O35" t="s">
        <v>25</v>
      </c>
      <c r="P35" t="s">
        <v>26</v>
      </c>
      <c r="Q35" t="s">
        <v>99</v>
      </c>
      <c r="R35">
        <v>0</v>
      </c>
      <c r="S35">
        <v>0</v>
      </c>
    </row>
    <row r="36" spans="1:19" x14ac:dyDescent="0.25">
      <c r="A36" s="10" t="s">
        <v>0</v>
      </c>
      <c r="B36" t="s">
        <v>100</v>
      </c>
      <c r="C36" t="s">
        <v>0</v>
      </c>
      <c r="D36" t="s">
        <v>101</v>
      </c>
      <c r="E36"/>
      <c r="F36"/>
      <c r="G36" t="s">
        <v>0</v>
      </c>
      <c r="H36" s="11">
        <f>TODAY()+14</f>
        <v>44007.608877025465</v>
      </c>
      <c r="I36" s="11">
        <f>TODAY()+18</f>
        <v>44011.608877025465</v>
      </c>
      <c r="J36" t="s">
        <v>0</v>
      </c>
      <c r="K36">
        <v>0</v>
      </c>
      <c r="L36">
        <v>40</v>
      </c>
      <c r="M36">
        <v>0</v>
      </c>
      <c r="N36">
        <v>0</v>
      </c>
      <c r="O36" t="s">
        <v>25</v>
      </c>
      <c r="P36" t="s">
        <v>26</v>
      </c>
      <c r="Q36" t="s">
        <v>0</v>
      </c>
      <c r="R36">
        <v>0</v>
      </c>
      <c r="S36">
        <v>0</v>
      </c>
    </row>
    <row r="37" spans="1:19" x14ac:dyDescent="0.25">
      <c r="A37" s="10" t="s">
        <v>0</v>
      </c>
      <c r="B37" t="s">
        <v>102</v>
      </c>
      <c r="C37" t="s">
        <v>0</v>
      </c>
      <c r="D37" t="s">
        <v>103</v>
      </c>
      <c r="E37"/>
      <c r="F37"/>
      <c r="G37" t="s">
        <v>0</v>
      </c>
      <c r="H37" s="11">
        <f>TODAY()+14</f>
        <v>44007.60887703704</v>
      </c>
      <c r="I37" s="11">
        <f>TODAY()+18</f>
        <v>44011.60887703704</v>
      </c>
      <c r="J37" t="s">
        <v>0</v>
      </c>
      <c r="K37">
        <v>0</v>
      </c>
      <c r="L37">
        <v>40</v>
      </c>
      <c r="M37">
        <v>0</v>
      </c>
      <c r="N37">
        <v>0</v>
      </c>
      <c r="O37" t="s">
        <v>25</v>
      </c>
      <c r="P37" t="s">
        <v>26</v>
      </c>
      <c r="Q37" t="s">
        <v>104</v>
      </c>
      <c r="R37">
        <v>0</v>
      </c>
      <c r="S37">
        <v>0</v>
      </c>
    </row>
    <row r="38" spans="1:19" x14ac:dyDescent="0.25">
      <c r="A38" s="10" t="s">
        <v>0</v>
      </c>
      <c r="B38" t="s">
        <v>105</v>
      </c>
      <c r="C38" t="s">
        <v>0</v>
      </c>
      <c r="D38" t="s">
        <v>106</v>
      </c>
      <c r="E38"/>
      <c r="F38"/>
      <c r="G38" t="s">
        <v>0</v>
      </c>
      <c r="H38" s="11">
        <f>TODAY()+14</f>
        <v>44007.60887703704</v>
      </c>
      <c r="I38" s="11">
        <f>TODAY()+18</f>
        <v>44011.60887703704</v>
      </c>
      <c r="J38" t="s">
        <v>0</v>
      </c>
      <c r="K38">
        <v>0</v>
      </c>
      <c r="L38">
        <v>40</v>
      </c>
      <c r="M38">
        <v>0</v>
      </c>
      <c r="N38">
        <v>0</v>
      </c>
      <c r="O38" t="s">
        <v>25</v>
      </c>
      <c r="P38" t="s">
        <v>26</v>
      </c>
      <c r="Q38" t="s">
        <v>107</v>
      </c>
      <c r="R38">
        <v>0</v>
      </c>
      <c r="S38">
        <v>0</v>
      </c>
    </row>
    <row r="39" spans="1:19" x14ac:dyDescent="0.25">
      <c r="A39" s="9" t="s">
        <v>0</v>
      </c>
      <c r="B39" s="7" t="s">
        <v>108</v>
      </c>
      <c r="C39" s="7" t="s">
        <v>0</v>
      </c>
      <c r="D39" s="7" t="s">
        <v>109</v>
      </c>
      <c r="E39" s="7"/>
      <c r="F39" s="7"/>
      <c r="G39" s="7" t="s">
        <v>0</v>
      </c>
      <c r="H39" s="8">
        <f>TODAY()+14</f>
        <v>44007.60887703704</v>
      </c>
      <c r="I39" s="8">
        <f>TODAY()+32</f>
        <v>44025.60887704861</v>
      </c>
      <c r="J39" s="7" t="s">
        <v>0</v>
      </c>
      <c r="K39" s="7">
        <v>0</v>
      </c>
      <c r="L39" s="7">
        <v>120</v>
      </c>
      <c r="M39" s="7">
        <v>0</v>
      </c>
      <c r="N39" s="7">
        <v>0</v>
      </c>
      <c r="O39" s="7" t="s">
        <v>0</v>
      </c>
      <c r="P39" s="7" t="s">
        <v>0</v>
      </c>
      <c r="Q39" s="7" t="s">
        <v>0</v>
      </c>
      <c r="R39" s="7">
        <v>0</v>
      </c>
      <c r="S39" s="7">
        <v>0</v>
      </c>
    </row>
    <row r="40" spans="1:19" x14ac:dyDescent="0.25">
      <c r="A40" s="10" t="s">
        <v>0</v>
      </c>
      <c r="B40" t="s">
        <v>110</v>
      </c>
      <c r="C40" t="s">
        <v>0</v>
      </c>
      <c r="D40" t="s">
        <v>0</v>
      </c>
      <c r="E40" t="s">
        <v>111</v>
      </c>
      <c r="F40"/>
      <c r="G40" t="s">
        <v>0</v>
      </c>
      <c r="H40" s="11">
        <f>TODAY()+14</f>
        <v>44007.60887704861</v>
      </c>
      <c r="I40" s="11">
        <f>TODAY()+18</f>
        <v>44011.60887704861</v>
      </c>
      <c r="J40" t="s">
        <v>0</v>
      </c>
      <c r="K40">
        <v>0</v>
      </c>
      <c r="L40">
        <v>40</v>
      </c>
      <c r="M40">
        <v>0</v>
      </c>
      <c r="N40">
        <v>0</v>
      </c>
      <c r="O40" t="s">
        <v>25</v>
      </c>
      <c r="P40" t="s">
        <v>26</v>
      </c>
      <c r="Q40" t="s">
        <v>112</v>
      </c>
      <c r="R40">
        <v>0</v>
      </c>
      <c r="S40">
        <v>0</v>
      </c>
    </row>
    <row r="41" spans="1:19" x14ac:dyDescent="0.25">
      <c r="A41" s="10" t="s">
        <v>0</v>
      </c>
      <c r="B41" t="s">
        <v>113</v>
      </c>
      <c r="C41" t="s">
        <v>0</v>
      </c>
      <c r="D41" t="s">
        <v>0</v>
      </c>
      <c r="E41" t="s">
        <v>114</v>
      </c>
      <c r="F41"/>
      <c r="G41" t="s">
        <v>0</v>
      </c>
      <c r="H41" s="11">
        <f>TODAY()+21</f>
        <v>44014.60887704861</v>
      </c>
      <c r="I41" s="11">
        <f>TODAY()+25</f>
        <v>44018.60887704861</v>
      </c>
      <c r="J41" t="s">
        <v>0</v>
      </c>
      <c r="K41">
        <v>0</v>
      </c>
      <c r="L41">
        <v>40</v>
      </c>
      <c r="M41">
        <v>0</v>
      </c>
      <c r="N41">
        <v>0</v>
      </c>
      <c r="O41" t="s">
        <v>25</v>
      </c>
      <c r="P41" t="s">
        <v>26</v>
      </c>
      <c r="Q41" t="s">
        <v>115</v>
      </c>
      <c r="R41">
        <v>0</v>
      </c>
      <c r="S41">
        <v>0</v>
      </c>
    </row>
    <row r="42" spans="1:19" x14ac:dyDescent="0.25">
      <c r="A42" s="10" t="s">
        <v>0</v>
      </c>
      <c r="B42" t="s">
        <v>116</v>
      </c>
      <c r="C42" t="s">
        <v>0</v>
      </c>
      <c r="D42" t="s">
        <v>0</v>
      </c>
      <c r="E42" t="s">
        <v>117</v>
      </c>
      <c r="F42"/>
      <c r="G42" t="s">
        <v>0</v>
      </c>
      <c r="H42" s="11">
        <f>TODAY()+28</f>
        <v>44021.60887704861</v>
      </c>
      <c r="I42" s="11">
        <f>TODAY()+32</f>
        <v>44025.608877060185</v>
      </c>
      <c r="J42" t="s">
        <v>0</v>
      </c>
      <c r="K42">
        <v>0</v>
      </c>
      <c r="L42">
        <v>40</v>
      </c>
      <c r="M42">
        <v>0</v>
      </c>
      <c r="N42">
        <v>0</v>
      </c>
      <c r="O42" t="s">
        <v>25</v>
      </c>
      <c r="P42" t="s">
        <v>26</v>
      </c>
      <c r="Q42" t="s">
        <v>118</v>
      </c>
      <c r="R42">
        <v>0</v>
      </c>
      <c r="S42">
        <v>0</v>
      </c>
    </row>
    <row r="43" spans="1:1" x14ac:dyDescent="0.25">
      <c r="A43" t="s">
        <v>0</v>
      </c>
    </row>
    <row r="44" spans="1:19" x14ac:dyDescent="0.25">
      <c r="A44" s="12" t="s">
        <v>119</v>
      </c>
      <c r="B44" s="12"/>
      <c r="C44" s="12"/>
      <c r="D44" s="12"/>
      <c r="E44" s="12"/>
      <c r="F44" s="12"/>
      <c r="G44" s="12"/>
      <c r="H44" s="12"/>
      <c r="I44" s="12"/>
      <c r="J44" s="12"/>
      <c r="K44" s="12"/>
      <c r="L44" s="12"/>
      <c r="M44" s="12"/>
      <c r="N44" s="12"/>
      <c r="O44" s="12"/>
      <c r="P44" s="12"/>
      <c r="Q44" s="12"/>
      <c r="R44" s="12"/>
      <c r="S44" s="12"/>
    </row>
    <row r="45" spans="1:19" x14ac:dyDescent="0.25">
      <c r="A45" s="12" t="s">
        <v>120</v>
      </c>
      <c r="B45" s="12"/>
      <c r="C45" s="12"/>
      <c r="D45" s="12"/>
      <c r="E45" s="12"/>
      <c r="F45" s="12"/>
      <c r="G45" s="12"/>
      <c r="H45" s="12"/>
      <c r="I45" s="12"/>
      <c r="J45" s="12"/>
      <c r="K45" s="12"/>
      <c r="L45" s="12"/>
      <c r="M45" s="12"/>
      <c r="N45" s="12"/>
      <c r="O45" s="12"/>
      <c r="P45" s="12"/>
      <c r="Q45" s="12"/>
      <c r="R45" s="12"/>
      <c r="S45" s="12"/>
    </row>
  </sheetData>
  <mergeCells count="36">
    <mergeCell ref="A1:H3"/>
    <mergeCell ref="I2:S2"/>
    <mergeCell ref="A4:I4"/>
    <mergeCell ref="J4:S4"/>
    <mergeCell ref="C6:F6"/>
    <mergeCell ref="D7:F7"/>
    <mergeCell ref="E8:F8"/>
    <mergeCell ref="E9:F9"/>
    <mergeCell ref="E10:F10"/>
    <mergeCell ref="D11:F11"/>
    <mergeCell ref="E12:F12"/>
    <mergeCell ref="E13:F13"/>
    <mergeCell ref="E14:F14"/>
    <mergeCell ref="E15:F15"/>
    <mergeCell ref="E16:F16"/>
    <mergeCell ref="D24:F24"/>
    <mergeCell ref="E25:F25"/>
    <mergeCell ref="E26:F26"/>
    <mergeCell ref="E27:F27"/>
    <mergeCell ref="E28:F28"/>
    <mergeCell ref="D29:F29"/>
    <mergeCell ref="E30:F30"/>
    <mergeCell ref="E31:F31"/>
    <mergeCell ref="D32:F32"/>
    <mergeCell ref="D33:F33"/>
    <mergeCell ref="D34:F34"/>
    <mergeCell ref="D35:F35"/>
    <mergeCell ref="D36:F36"/>
    <mergeCell ref="D37:F37"/>
    <mergeCell ref="D38:F38"/>
    <mergeCell ref="D39:F39"/>
    <mergeCell ref="E40:F40"/>
    <mergeCell ref="E41:F41"/>
    <mergeCell ref="E42:F42"/>
    <mergeCell ref="A44:S44"/>
    <mergeCell ref="A45:S45"/>
  </mergeCells>
  <hyperlinks>
    <hyperlink ref="I2" r:id="rId1" tooltip="GanttPRO.com"/>
    <hyperlink ref="A44" r:id="rId2" tooltip="GanttPRO.com"/>
    <hyperlink ref="A45" r:id="rId3" tooltip="GanttPRO.com"/>
  </hyperlinks>
  <pageMargins left="0.7" right="0.7" top="0.75" bottom="0.75" header="0.3" footer="0.3"/>
  <pageSetup orientation="portrait" horizontalDpi="4294967295" verticalDpi="4294967295" scale="100" fitToWidth="1" fitToHeight="1"/>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Шаблон для Маркетинговой Кампан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2020-06-11T14:36:46Z</dcterms:created>
  <dcterms:modified xsi:type="dcterms:W3CDTF">2020-06-11T14:36:46Z</dcterms:modified>
</cp:coreProperties>
</file>