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Product Launch" state="visible" r:id="rId4"/>
  </sheets>
  <calcPr calcId="171027" fullCalcOnLoad="1"/>
</workbook>
</file>

<file path=xl/sharedStrings.xml><?xml version="1.0" encoding="utf-8"?>
<sst xmlns="http://schemas.openxmlformats.org/spreadsheetml/2006/main" count="349" uniqueCount="90">
  <si>
    <t/>
  </si>
  <si>
    <t xml:space="preserve">Cree un diagrama de Gantt en GanttPRO con solo unos pocos clics   </t>
  </si>
  <si>
    <t>Product Launch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</si>
  <si>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</si>
  <si>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</si>
  <si>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</si>
  <si>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</si>
  <si>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</si>
  <si>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</si>
  <si>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</si>
  <si>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</si>
  <si>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</si>
  <si>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</si>
  <si>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</si>
  <si>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</si>
  <si>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</si>
  <si>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</si>
  <si>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</si>
  <si>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</si>
  <si>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</si>
  <si>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Investigación de mercado</t>
  </si>
  <si>
    <t>1.1</t>
  </si>
  <si>
    <t>Mercados de destino</t>
  </si>
  <si>
    <t>Abierto</t>
  </si>
  <si>
    <t>Medio</t>
  </si>
  <si>
    <t>1.2</t>
  </si>
  <si>
    <t>Clientes potenciales</t>
  </si>
  <si>
    <t>1.3</t>
  </si>
  <si>
    <t>Investigación de competidores</t>
  </si>
  <si>
    <t>1.4</t>
  </si>
  <si>
    <t>Investigación de productos similares</t>
  </si>
  <si>
    <t>2</t>
  </si>
  <si>
    <t>Concepto del producto</t>
  </si>
  <si>
    <t>2.1</t>
  </si>
  <si>
    <t>Etapa 1</t>
  </si>
  <si>
    <t>2.2</t>
  </si>
  <si>
    <t>Etapa 2</t>
  </si>
  <si>
    <t>2.3</t>
  </si>
  <si>
    <t>Etapa 3</t>
  </si>
  <si>
    <t>2.4</t>
  </si>
  <si>
    <t>Etapa 4</t>
  </si>
  <si>
    <t>3</t>
  </si>
  <si>
    <t>Funciones y características</t>
  </si>
  <si>
    <t>3.1</t>
  </si>
  <si>
    <t>Materiales requeridos</t>
  </si>
  <si>
    <t>3.2</t>
  </si>
  <si>
    <t>Métodos requeridos</t>
  </si>
  <si>
    <t>3.3</t>
  </si>
  <si>
    <t>Conocimientos requeridos</t>
  </si>
  <si>
    <t>3.4</t>
  </si>
  <si>
    <t>Equipo requerido</t>
  </si>
  <si>
    <t>4</t>
  </si>
  <si>
    <t>Características estratégicas</t>
  </si>
  <si>
    <t>4.1</t>
  </si>
  <si>
    <t>Eliminar características</t>
  </si>
  <si>
    <t>4.2</t>
  </si>
  <si>
    <t>Evaluar capacidades</t>
  </si>
  <si>
    <t>5</t>
  </si>
  <si>
    <t>Presupuesto</t>
  </si>
  <si>
    <t>5.1</t>
  </si>
  <si>
    <t>Trabajar con patrocinadores</t>
  </si>
  <si>
    <t>5.2</t>
  </si>
  <si>
    <t>Trabajar con contratistas</t>
  </si>
  <si>
    <t>5.3</t>
  </si>
  <si>
    <t>Modelar el ciclo de vida del producto</t>
  </si>
  <si>
    <t>6</t>
  </si>
  <si>
    <t>Estrategia de precios</t>
  </si>
  <si>
    <t>6.1</t>
  </si>
  <si>
    <t>Plan A</t>
  </si>
  <si>
    <t>6.2</t>
  </si>
  <si>
    <t>Plan B</t>
  </si>
  <si>
    <t>7</t>
  </si>
  <si>
    <t>Marketing y Promoción</t>
  </si>
  <si>
    <t>7.1</t>
  </si>
  <si>
    <t>Canal 1</t>
  </si>
  <si>
    <t>7.2</t>
  </si>
  <si>
    <t>Canal 2</t>
  </si>
  <si>
    <t>7.3</t>
  </si>
  <si>
    <t>Canal 3</t>
  </si>
  <si>
    <t>8</t>
  </si>
  <si>
    <t>Estrategia de ventas y distribución</t>
  </si>
  <si>
    <t>8.1</t>
  </si>
  <si>
    <t>8.2</t>
  </si>
  <si>
    <t>8.3</t>
  </si>
  <si>
    <t>9</t>
  </si>
  <si>
    <t>Inicio de la producción en masa</t>
  </si>
  <si>
    <t>9.1</t>
  </si>
  <si>
    <t>Lanzamiento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</si>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</sst>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10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9575CD"/>
      </patternFill>
    </fill>
    <fill>
      <patternFill patternType="solid">
        <fgColor rgb="FFEF9A9A"/>
      </patternFill>
    </fill>
    <fill>
      <patternFill patternType="solid">
        <fgColor rgb="FF50C7D6"/>
      </patternFill>
    </fill>
    <fill>
      <patternFill patternType="solid">
        <fgColor rgb="FFD860BB"/>
      </patternFill>
    </fill>
    <fill>
      <patternFill patternType="solid">
        <fgColor rgb="FF757575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0" fillId="8" borderId="0" xfId="0" applyFill="1" applyAlignment="1">
      <alignment indent="3"/>
    </xf>
    <xf numFmtId="0" fontId="0" fillId="9" borderId="0" xfId="0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Product Launch_(GanttPRO.com)_09 11 2020 15 2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Product Launch_(GanttPRO.com)_09 11 2020 15 29" TargetMode="External"/><Relationship Id="rId2" Type="http://schemas.openxmlformats.org/officeDocument/2006/relationships/hyperlink" Target="https://ganttpro.com?utm_source=excel_generated_footer_text_1&amp;title=Product Launch_(GanttPRO.com)_09 11 2020 15 29" TargetMode="External"/><Relationship Id="rId3" Type="http://schemas.openxmlformats.org/officeDocument/2006/relationships/hyperlink" Target="https://ganttpro.com?utm_source=excel_generated_footer_text_2&amp;title=Product Launch_(GanttPRO.com)_09 11 2020 15 2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44144.520536446755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TODAY()+31</f>
        <v>44175.520536076394</v>
      </c>
      <c r="G6" s="8">
        <f>TODAY()+156</f>
        <v>44300.520536076394</v>
      </c>
      <c r="H6" s="7" t="s">
        <v>0</v>
      </c>
      <c r="I6" s="7">
        <v>0</v>
      </c>
      <c r="J6" s="7">
        <v>720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TODAY()+31</f>
        <v>44175.52053608796</v>
      </c>
      <c r="G7" s="10">
        <f>TODAY()+156</f>
        <v>44300.52053608796</v>
      </c>
      <c r="H7" t="s">
        <v>0</v>
      </c>
      <c r="I7">
        <v>0</v>
      </c>
      <c r="J7">
        <v>720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TODAY()+31</f>
        <v>44175.52053608796</v>
      </c>
      <c r="G8" s="10">
        <f>TODAY()+156</f>
        <v>44300.52053608796</v>
      </c>
      <c r="H8" t="s">
        <v>0</v>
      </c>
      <c r="I8">
        <v>0</v>
      </c>
      <c r="J8">
        <v>720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TODAY()+31</f>
        <v>44175.52053609954</v>
      </c>
      <c r="G9" s="10">
        <f>TODAY()+156</f>
        <v>44300.52053609954</v>
      </c>
      <c r="H9" t="s">
        <v>0</v>
      </c>
      <c r="I9">
        <v>0</v>
      </c>
      <c r="J9">
        <v>720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TODAY()+31</f>
        <v>44175.52053609954</v>
      </c>
      <c r="G10" s="10">
        <f>TODAY()+156</f>
        <v>44300.52053609954</v>
      </c>
      <c r="H10" t="s">
        <v>0</v>
      </c>
      <c r="I10">
        <v>0</v>
      </c>
      <c r="J10">
        <v>720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6" t="s">
        <v>0</v>
      </c>
      <c r="B11" s="7" t="s">
        <v>31</v>
      </c>
      <c r="C11" s="7" t="s">
        <v>32</v>
      </c>
      <c r="D11" s="7"/>
      <c r="E11" s="7" t="s">
        <v>0</v>
      </c>
      <c r="F11" s="8">
        <f>TODAY()+31</f>
        <v>44175.520536111115</v>
      </c>
      <c r="G11" s="8">
        <f>TODAY()+282</f>
        <v>44426.520536111115</v>
      </c>
      <c r="H11" s="7" t="s">
        <v>0</v>
      </c>
      <c r="I11" s="7">
        <v>0</v>
      </c>
      <c r="J11" s="7">
        <v>1440</v>
      </c>
      <c r="K11" s="7">
        <v>0</v>
      </c>
      <c r="L11" s="7">
        <v>0</v>
      </c>
      <c r="M11" s="7" t="s">
        <v>0</v>
      </c>
      <c r="N11" s="7" t="s">
        <v>0</v>
      </c>
      <c r="O11" s="7" t="s">
        <v>0</v>
      </c>
      <c r="P11" s="7">
        <v>0</v>
      </c>
      <c r="Q11" s="7">
        <v>0</v>
      </c>
    </row>
    <row r="12" spans="1:17" x14ac:dyDescent="0.25">
      <c r="A12" s="11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TODAY()+31</f>
        <v>44175.520536111115</v>
      </c>
      <c r="G12" s="10">
        <f>TODAY()+93</f>
        <v>44237.520536111115</v>
      </c>
      <c r="H12" t="s">
        <v>0</v>
      </c>
      <c r="I12">
        <v>0</v>
      </c>
      <c r="J12">
        <v>360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11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TODAY()+94</f>
        <v>44238.520536111115</v>
      </c>
      <c r="G13" s="10">
        <f>TODAY()+156</f>
        <v>44300.520536111115</v>
      </c>
      <c r="H13" t="s">
        <v>0</v>
      </c>
      <c r="I13">
        <v>0</v>
      </c>
      <c r="J13">
        <v>360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11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TODAY()+157</f>
        <v>44301.520536111115</v>
      </c>
      <c r="G14" s="10">
        <f>TODAY()+219</f>
        <v>44363.520536111115</v>
      </c>
      <c r="H14" t="s">
        <v>0</v>
      </c>
      <c r="I14">
        <v>0</v>
      </c>
      <c r="J14">
        <v>360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11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TODAY()+220</f>
        <v>44364.52053612268</v>
      </c>
      <c r="G15" s="10">
        <f>TODAY()+282</f>
        <v>44426.52053612268</v>
      </c>
      <c r="H15" t="s">
        <v>0</v>
      </c>
      <c r="I15">
        <v>0</v>
      </c>
      <c r="J15">
        <v>360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6" t="s">
        <v>0</v>
      </c>
      <c r="B16" s="7" t="s">
        <v>41</v>
      </c>
      <c r="C16" s="7" t="s">
        <v>42</v>
      </c>
      <c r="D16" s="7"/>
      <c r="E16" s="7" t="s">
        <v>0</v>
      </c>
      <c r="F16" s="8">
        <f>TODAY()+87</f>
        <v>44231.52053612268</v>
      </c>
      <c r="G16" s="8">
        <f>TODAY()+303</f>
        <v>44447.52053612268</v>
      </c>
      <c r="H16" s="7" t="s">
        <v>0</v>
      </c>
      <c r="I16" s="7">
        <v>0</v>
      </c>
      <c r="J16" s="7">
        <v>1240</v>
      </c>
      <c r="K16" s="7">
        <v>0</v>
      </c>
      <c r="L16" s="7">
        <v>0</v>
      </c>
      <c r="M16" s="7" t="s">
        <v>0</v>
      </c>
      <c r="N16" s="7" t="s">
        <v>0</v>
      </c>
      <c r="O16" s="7" t="s">
        <v>0</v>
      </c>
      <c r="P16" s="7">
        <v>0</v>
      </c>
      <c r="Q16" s="7">
        <v>0</v>
      </c>
    </row>
    <row r="17" spans="1:17" x14ac:dyDescent="0.25">
      <c r="A17" s="11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TODAY()+87</f>
        <v>44231.52053612268</v>
      </c>
      <c r="G17" s="10">
        <f>TODAY()+121</f>
        <v>44265.52053612268</v>
      </c>
      <c r="H17" t="s">
        <v>0</v>
      </c>
      <c r="I17">
        <v>0</v>
      </c>
      <c r="J17">
        <v>200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11" t="s">
        <v>0</v>
      </c>
      <c r="B18" t="s">
        <v>45</v>
      </c>
      <c r="C18" t="s">
        <v>0</v>
      </c>
      <c r="D18" t="s">
        <v>46</v>
      </c>
      <c r="E18" t="s">
        <v>0</v>
      </c>
      <c r="F18" s="10">
        <f>TODAY()+122</f>
        <v>44266.52053612268</v>
      </c>
      <c r="G18" s="10">
        <f>TODAY()+177</f>
        <v>44321.52053612268</v>
      </c>
      <c r="H18" t="s">
        <v>0</v>
      </c>
      <c r="I18">
        <v>0</v>
      </c>
      <c r="J18">
        <v>320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11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TODAY()+178</f>
        <v>44322.52053612268</v>
      </c>
      <c r="G19" s="10">
        <f>TODAY()+240</f>
        <v>44384.52053612268</v>
      </c>
      <c r="H19" t="s">
        <v>0</v>
      </c>
      <c r="I19">
        <v>0</v>
      </c>
      <c r="J19">
        <v>360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11" t="s">
        <v>0</v>
      </c>
      <c r="B20" t="s">
        <v>49</v>
      </c>
      <c r="C20" t="s">
        <v>0</v>
      </c>
      <c r="D20" t="s">
        <v>50</v>
      </c>
      <c r="E20" t="s">
        <v>0</v>
      </c>
      <c r="F20" s="10">
        <f>TODAY()+241</f>
        <v>44385.52053613426</v>
      </c>
      <c r="G20" s="10">
        <f>TODAY()+303</f>
        <v>44447.52053613426</v>
      </c>
      <c r="H20" t="s">
        <v>0</v>
      </c>
      <c r="I20">
        <v>0</v>
      </c>
      <c r="J20">
        <v>360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6" t="s">
        <v>0</v>
      </c>
      <c r="B21" s="7" t="s">
        <v>51</v>
      </c>
      <c r="C21" s="7" t="s">
        <v>52</v>
      </c>
      <c r="D21" s="7"/>
      <c r="E21" s="7" t="s">
        <v>0</v>
      </c>
      <c r="F21" s="8">
        <f>TODAY()+122</f>
        <v>44266.52053613426</v>
      </c>
      <c r="G21" s="8">
        <f>TODAY()+520</f>
        <v>44664.52053613426</v>
      </c>
      <c r="H21" s="7" t="s">
        <v>0</v>
      </c>
      <c r="I21" s="7">
        <v>0</v>
      </c>
      <c r="J21" s="7">
        <v>2279</v>
      </c>
      <c r="K21" s="7">
        <v>0</v>
      </c>
      <c r="L21" s="7">
        <v>0</v>
      </c>
      <c r="M21" s="7" t="s">
        <v>0</v>
      </c>
      <c r="N21" s="7" t="s">
        <v>0</v>
      </c>
      <c r="O21" s="7" t="s">
        <v>0</v>
      </c>
      <c r="P21" s="7">
        <v>0</v>
      </c>
      <c r="Q21" s="7">
        <v>0</v>
      </c>
    </row>
    <row r="22" spans="1:17" x14ac:dyDescent="0.25">
      <c r="A22" s="11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TODAY()+122</f>
        <v>44266.52053613426</v>
      </c>
      <c r="G22" s="10">
        <f>TODAY()+303</f>
        <v>44447.52053613426</v>
      </c>
      <c r="H22" t="s">
        <v>0</v>
      </c>
      <c r="I22">
        <v>0</v>
      </c>
      <c r="J22">
        <v>1040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12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TODAY()+520</f>
        <v>44664.52053613426</v>
      </c>
      <c r="G23" s="10">
        <f>TODAY()+520</f>
        <v>44664.52053613426</v>
      </c>
      <c r="H23" t="s">
        <v>0</v>
      </c>
      <c r="I23">
        <v>0</v>
      </c>
      <c r="J23">
        <v>0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6" t="s">
        <v>0</v>
      </c>
      <c r="B24" s="7" t="s">
        <v>57</v>
      </c>
      <c r="C24" s="7" t="s">
        <v>58</v>
      </c>
      <c r="D24" s="7"/>
      <c r="E24" s="7" t="s">
        <v>0</v>
      </c>
      <c r="F24" s="8">
        <f>TODAY()+31</f>
        <v>44175.52053613426</v>
      </c>
      <c r="G24" s="8">
        <f>TODAY()+366</f>
        <v>44510.52053613426</v>
      </c>
      <c r="H24" s="7" t="s">
        <v>0</v>
      </c>
      <c r="I24" s="7">
        <v>0</v>
      </c>
      <c r="J24" s="7">
        <v>1920</v>
      </c>
      <c r="K24" s="7">
        <v>0</v>
      </c>
      <c r="L24" s="7">
        <v>0</v>
      </c>
      <c r="M24" s="7" t="s">
        <v>0</v>
      </c>
      <c r="N24" s="7" t="s">
        <v>0</v>
      </c>
      <c r="O24" s="7" t="s">
        <v>0</v>
      </c>
      <c r="P24" s="7">
        <v>0</v>
      </c>
      <c r="Q24" s="7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TODAY()+31</f>
        <v>44175.520536145836</v>
      </c>
      <c r="G25" s="10">
        <f>TODAY()+303</f>
        <v>44447.520536145836</v>
      </c>
      <c r="H25" t="s">
        <v>0</v>
      </c>
      <c r="I25">
        <v>0</v>
      </c>
      <c r="J25">
        <v>1560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TODAY()+87</f>
        <v>44231.520536145836</v>
      </c>
      <c r="G26" s="10">
        <f>TODAY()+366</f>
        <v>44510.520536145836</v>
      </c>
      <c r="H26" t="s">
        <v>0</v>
      </c>
      <c r="I26">
        <v>0</v>
      </c>
      <c r="J26">
        <v>1600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12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TODAY()+87</f>
        <v>44231.520536145836</v>
      </c>
      <c r="G27" s="10">
        <f>TODAY()+87</f>
        <v>44231.520536145836</v>
      </c>
      <c r="H27" t="s">
        <v>0</v>
      </c>
      <c r="I27">
        <v>0</v>
      </c>
      <c r="J27">
        <v>0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6" t="s">
        <v>0</v>
      </c>
      <c r="B28" s="7" t="s">
        <v>65</v>
      </c>
      <c r="C28" s="7" t="s">
        <v>66</v>
      </c>
      <c r="D28" s="7"/>
      <c r="E28" s="7" t="s">
        <v>0</v>
      </c>
      <c r="F28" s="8">
        <f>TODAY()+94</f>
        <v>44238.520536145836</v>
      </c>
      <c r="G28" s="8">
        <f>TODAY()+163</f>
        <v>44307.520536145836</v>
      </c>
      <c r="H28" s="7" t="s">
        <v>0</v>
      </c>
      <c r="I28" s="7">
        <v>0</v>
      </c>
      <c r="J28" s="7">
        <v>400</v>
      </c>
      <c r="K28" s="7">
        <v>0</v>
      </c>
      <c r="L28" s="7">
        <v>0</v>
      </c>
      <c r="M28" s="7" t="s">
        <v>0</v>
      </c>
      <c r="N28" s="7" t="s">
        <v>0</v>
      </c>
      <c r="O28" s="7" t="s">
        <v>0</v>
      </c>
      <c r="P28" s="7">
        <v>0</v>
      </c>
      <c r="Q28" s="7">
        <v>0</v>
      </c>
    </row>
    <row r="29" spans="1:17" x14ac:dyDescent="0.25">
      <c r="A29" s="13" t="s">
        <v>0</v>
      </c>
      <c r="B29" t="s">
        <v>67</v>
      </c>
      <c r="C29" t="s">
        <v>0</v>
      </c>
      <c r="D29" t="s">
        <v>68</v>
      </c>
      <c r="E29" t="s">
        <v>0</v>
      </c>
      <c r="F29" s="10">
        <f>TODAY()+94</f>
        <v>44238.520536145836</v>
      </c>
      <c r="G29" s="10">
        <f>TODAY()+135</f>
        <v>44279.520536145836</v>
      </c>
      <c r="H29" t="s">
        <v>0</v>
      </c>
      <c r="I29">
        <v>0</v>
      </c>
      <c r="J29">
        <v>240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13" t="s">
        <v>0</v>
      </c>
      <c r="B30" t="s">
        <v>69</v>
      </c>
      <c r="C30" t="s">
        <v>0</v>
      </c>
      <c r="D30" t="s">
        <v>70</v>
      </c>
      <c r="E30" t="s">
        <v>0</v>
      </c>
      <c r="F30" s="10">
        <f>TODAY()+136</f>
        <v>44280.520536157404</v>
      </c>
      <c r="G30" s="10">
        <f>TODAY()+163</f>
        <v>44307.520536157404</v>
      </c>
      <c r="H30" t="s">
        <v>0</v>
      </c>
      <c r="I30">
        <v>0</v>
      </c>
      <c r="J30">
        <v>160</v>
      </c>
      <c r="K30">
        <v>0</v>
      </c>
      <c r="L30">
        <v>0</v>
      </c>
      <c r="M30" t="s">
        <v>23</v>
      </c>
      <c r="N30" t="s">
        <v>24</v>
      </c>
      <c r="O30" t="s">
        <v>0</v>
      </c>
      <c r="P30">
        <v>0</v>
      </c>
      <c r="Q30">
        <v>0</v>
      </c>
    </row>
    <row r="31" spans="1:17" x14ac:dyDescent="0.25">
      <c r="A31" s="6" t="s">
        <v>0</v>
      </c>
      <c r="B31" s="7" t="s">
        <v>71</v>
      </c>
      <c r="C31" s="7" t="s">
        <v>72</v>
      </c>
      <c r="D31" s="7"/>
      <c r="E31" s="7" t="s">
        <v>0</v>
      </c>
      <c r="F31" s="8">
        <f>TODAY()+164</f>
        <v>44308.520536157404</v>
      </c>
      <c r="G31" s="8">
        <f>TODAY()+296</f>
        <v>44440.520536157404</v>
      </c>
      <c r="H31" s="7" t="s">
        <v>0</v>
      </c>
      <c r="I31" s="7">
        <v>0</v>
      </c>
      <c r="J31" s="7">
        <v>760</v>
      </c>
      <c r="K31" s="7">
        <v>0</v>
      </c>
      <c r="L31" s="7">
        <v>0</v>
      </c>
      <c r="M31" s="7" t="s">
        <v>0</v>
      </c>
      <c r="N31" s="7" t="s">
        <v>0</v>
      </c>
      <c r="O31" s="7" t="s">
        <v>0</v>
      </c>
      <c r="P31" s="7">
        <v>0</v>
      </c>
      <c r="Q31" s="7">
        <v>0</v>
      </c>
    </row>
    <row r="32" spans="1:17" x14ac:dyDescent="0.25">
      <c r="A32" s="11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TODAY()+164</f>
        <v>44308.520536157404</v>
      </c>
      <c r="G32" s="10">
        <f>TODAY()+205</f>
        <v>44349.520536157404</v>
      </c>
      <c r="H32" t="s">
        <v>0</v>
      </c>
      <c r="I32">
        <v>0</v>
      </c>
      <c r="J32">
        <v>240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11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TODAY()+206</f>
        <v>44350.520536157404</v>
      </c>
      <c r="G33" s="10">
        <f>TODAY()+261</f>
        <v>44405.520536157404</v>
      </c>
      <c r="H33" t="s">
        <v>0</v>
      </c>
      <c r="I33">
        <v>0</v>
      </c>
      <c r="J33">
        <v>320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11" t="s">
        <v>0</v>
      </c>
      <c r="B34" t="s">
        <v>77</v>
      </c>
      <c r="C34" t="s">
        <v>0</v>
      </c>
      <c r="D34" t="s">
        <v>78</v>
      </c>
      <c r="E34" t="s">
        <v>0</v>
      </c>
      <c r="F34" s="10">
        <f>TODAY()+262</f>
        <v>44406.520536157404</v>
      </c>
      <c r="G34" s="10">
        <f>TODAY()+296</f>
        <v>44440.52053616898</v>
      </c>
      <c r="H34" t="s">
        <v>0</v>
      </c>
      <c r="I34">
        <v>0</v>
      </c>
      <c r="J34">
        <v>200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6" t="s">
        <v>0</v>
      </c>
      <c r="B35" s="7" t="s">
        <v>79</v>
      </c>
      <c r="C35" s="7" t="s">
        <v>80</v>
      </c>
      <c r="D35" s="7"/>
      <c r="E35" s="7" t="s">
        <v>0</v>
      </c>
      <c r="F35" s="8">
        <f>TODAY()+164</f>
        <v>44308.52053616898</v>
      </c>
      <c r="G35" s="8">
        <f>TODAY()+296</f>
        <v>44440.52053616898</v>
      </c>
      <c r="H35" s="7" t="s">
        <v>0</v>
      </c>
      <c r="I35" s="7">
        <v>0</v>
      </c>
      <c r="J35" s="7">
        <v>760</v>
      </c>
      <c r="K35" s="7">
        <v>0</v>
      </c>
      <c r="L35" s="7">
        <v>0</v>
      </c>
      <c r="M35" s="7" t="s">
        <v>0</v>
      </c>
      <c r="N35" s="7" t="s">
        <v>0</v>
      </c>
      <c r="O35" s="7" t="s">
        <v>0</v>
      </c>
      <c r="P35" s="7">
        <v>0</v>
      </c>
      <c r="Q35" s="7">
        <v>0</v>
      </c>
    </row>
    <row r="36" spans="1:17" x14ac:dyDescent="0.25">
      <c r="A36" s="11" t="s">
        <v>0</v>
      </c>
      <c r="B36" t="s">
        <v>81</v>
      </c>
      <c r="C36" t="s">
        <v>0</v>
      </c>
      <c r="D36" t="s">
        <v>34</v>
      </c>
      <c r="E36" t="s">
        <v>0</v>
      </c>
      <c r="F36" s="10">
        <f>TODAY()+164</f>
        <v>44308.52053616898</v>
      </c>
      <c r="G36" s="10">
        <f>TODAY()+219</f>
        <v>44363.52053616898</v>
      </c>
      <c r="H36" t="s">
        <v>0</v>
      </c>
      <c r="I36">
        <v>0</v>
      </c>
      <c r="J36">
        <v>320</v>
      </c>
      <c r="K36">
        <v>0</v>
      </c>
      <c r="L36">
        <v>0</v>
      </c>
      <c r="M36" t="s">
        <v>23</v>
      </c>
      <c r="N36" t="s">
        <v>24</v>
      </c>
      <c r="O36" t="s">
        <v>0</v>
      </c>
      <c r="P36">
        <v>0</v>
      </c>
      <c r="Q36">
        <v>0</v>
      </c>
    </row>
    <row r="37" spans="1:17" x14ac:dyDescent="0.25">
      <c r="A37" s="11" t="s">
        <v>0</v>
      </c>
      <c r="B37" t="s">
        <v>82</v>
      </c>
      <c r="C37" t="s">
        <v>0</v>
      </c>
      <c r="D37" t="s">
        <v>36</v>
      </c>
      <c r="E37" t="s">
        <v>0</v>
      </c>
      <c r="F37" s="10">
        <f>TODAY()+220</f>
        <v>44364.52053616898</v>
      </c>
      <c r="G37" s="10">
        <f>TODAY()+261</f>
        <v>44405.52053616898</v>
      </c>
      <c r="H37" t="s">
        <v>0</v>
      </c>
      <c r="I37">
        <v>0</v>
      </c>
      <c r="J37">
        <v>240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11" t="s">
        <v>0</v>
      </c>
      <c r="B38" t="s">
        <v>83</v>
      </c>
      <c r="C38" t="s">
        <v>0</v>
      </c>
      <c r="D38" t="s">
        <v>38</v>
      </c>
      <c r="E38" t="s">
        <v>0</v>
      </c>
      <c r="F38" s="10">
        <f>TODAY()+262</f>
        <v>44406.52053616898</v>
      </c>
      <c r="G38" s="10">
        <f>TODAY()+296</f>
        <v>44440.52053616898</v>
      </c>
      <c r="H38" t="s">
        <v>0</v>
      </c>
      <c r="I38">
        <v>0</v>
      </c>
      <c r="J38">
        <v>200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6" t="s">
        <v>0</v>
      </c>
      <c r="B39" s="7" t="s">
        <v>84</v>
      </c>
      <c r="C39" s="7" t="s">
        <v>85</v>
      </c>
      <c r="D39" s="7"/>
      <c r="E39" s="7" t="s">
        <v>0</v>
      </c>
      <c r="F39" s="8">
        <f>TODAY()+297</f>
        <v>44441.52053618056</v>
      </c>
      <c r="G39" s="8">
        <f>TODAY()+297</f>
        <v>44441.52053618056</v>
      </c>
      <c r="H39" s="7" t="s">
        <v>0</v>
      </c>
      <c r="I39" s="7">
        <v>0</v>
      </c>
      <c r="J39" s="7">
        <v>0</v>
      </c>
      <c r="K39" s="7">
        <v>0</v>
      </c>
      <c r="L39" s="7">
        <v>0</v>
      </c>
      <c r="M39" s="7" t="s">
        <v>0</v>
      </c>
      <c r="N39" s="7" t="s">
        <v>0</v>
      </c>
      <c r="O39" s="7" t="s">
        <v>0</v>
      </c>
      <c r="P39" s="7">
        <v>0</v>
      </c>
      <c r="Q39" s="7">
        <v>0</v>
      </c>
    </row>
    <row r="40" spans="1:17" x14ac:dyDescent="0.25">
      <c r="A40" s="12" t="s">
        <v>0</v>
      </c>
      <c r="B40" t="s">
        <v>86</v>
      </c>
      <c r="C40" t="s">
        <v>0</v>
      </c>
      <c r="D40" t="s">
        <v>87</v>
      </c>
      <c r="E40" t="s">
        <v>0</v>
      </c>
      <c r="F40" s="10">
        <f>TODAY()+297</f>
        <v>44441.52053618056</v>
      </c>
      <c r="G40" s="10">
        <f>TODAY()+297</f>
        <v>44441.52053618056</v>
      </c>
      <c r="H40" t="s">
        <v>0</v>
      </c>
      <c r="I40">
        <v>0</v>
      </c>
      <c r="J40">
        <v>0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" x14ac:dyDescent="0.25">
      <c r="A41" t="s">
        <v>0</v>
      </c>
    </row>
    <row r="42" spans="1:17" x14ac:dyDescent="0.25">
      <c r="A42" s="14" t="s">
        <v>88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x14ac:dyDescent="0.25">
      <c r="A43" s="14" t="s">
        <v>89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</sheetData>
  <mergeCells count="15">
    <mergeCell ref="A1:G3"/>
    <mergeCell ref="H2:Q2"/>
    <mergeCell ref="A4:H4"/>
    <mergeCell ref="I4:Q4"/>
    <mergeCell ref="C6:D6"/>
    <mergeCell ref="C11:D11"/>
    <mergeCell ref="C16:D16"/>
    <mergeCell ref="C21:D21"/>
    <mergeCell ref="C24:D24"/>
    <mergeCell ref="C28:D28"/>
    <mergeCell ref="C31:D31"/>
    <mergeCell ref="C35:D35"/>
    <mergeCell ref="C39:D39"/>
    <mergeCell ref="A42:Q42"/>
    <mergeCell ref="A43:Q43"/>
  </mergeCells>
  <hyperlinks>
    <hyperlink ref="H2" r:id="rId1" tooltip="GanttPRO.com"/>
    <hyperlink ref="A42" r:id="rId2" tooltip="GanttPRO.com"/>
    <hyperlink ref="A43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Launch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2020-11-09T12:29:34Z</dcterms:created>
  <dcterms:modified xsi:type="dcterms:W3CDTF">2020-11-09T12:29:34Z</dcterms:modified>
</cp:coreProperties>
</file>