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64011" filterPrivacy="1"/>
  <sheets>
    <sheet sheetId="1" name="Planificación de una exposición" state="visible" r:id="rId4"/>
  </sheets>
  <calcPr calcId="171027" fullCalcOnLoad="1"/>
</workbook>
</file>

<file path=xl/sharedStrings.xml><?xml version="1.0" encoding="utf-8"?>
<sst xmlns="http://schemas.openxmlformats.org/spreadsheetml/2006/main" count="937" uniqueCount="193">
  <si>
    <t/>
  </si>
  <si>
    <t xml:space="preserve">Cree un diagrama de Gantt en GanttPRO con solo unos pocos clics   </t>
  </si>
  <si>
    <t>Planificación de una exposición</t>
  </si>
  <si>
    <t>Сolor</t>
  </si>
  <si>
    <t>Número de EDT</t>
  </si>
  <si>
    <t>Nombre de tarea / Título</t>
  </si>
  <si>
    <t>Asignado a</t>
  </si>
  <si>
    <t>Fecha de inicio planificada</t>
  </si>
  <si>
    <t>Fecha de finalización planificada</t>
  </si>
  <si>
    <t>Fecha límite</t>
  </si>
  <si>
    <t>Progreso (%)</t>
  </si>
  <si>
    <t>Duración (horas)</t>
  </si>
  <si>
    <t>Horas estimadas</t>
  </si>
  <si>
    <t>Registro de tiempo (minutos)</t>
  </si>
  <si>
    <t>Estado</t>
  </si>
  <si>
    <t>Prioridad</t>
  </si>
  <si>
    <t>Descripción de la tarea</t>
  </si>
  <si>
    <t>Predecesor</t>
  </si>
  <si>
    <t>Costo</t>
  </si>
  <si>
    <t>Costo real</t>
  </si>
  <si>
    <t>1</t>
  </si>
  <si>
    <t>Puntos básicos</t>
  </si>
  <si>
    <t>1.1</t>
  </si>
  <si>
    <t>Seleccionar el programa apropiado</t>
  </si>
  <si>
    <t>Abierto</t>
  </si>
  <si>
    <t>Media</t>
  </si>
  <si>
    <t>1.2</t>
  </si>
  <si>
    <t>Establecer el presupuesto</t>
  </si>
  <si>
    <t>1.3</t>
  </si>
  <si>
    <t>Decidir el tipo de puesto:</t>
  </si>
  <si>
    <t>1.3.1</t>
  </si>
  <si>
    <t>Stand de sistema</t>
  </si>
  <si>
    <t>1.3.2</t>
  </si>
  <si>
    <t>Solo espacio</t>
  </si>
  <si>
    <t>1.4</t>
  </si>
  <si>
    <t>Acordar el tamaño y la posición del puesto</t>
  </si>
  <si>
    <t>1.5</t>
  </si>
  <si>
    <t>Investigar los errores de exposición más comunes antes de reservar</t>
  </si>
  <si>
    <t>2</t>
  </si>
  <si>
    <t>Establecer los objetivos</t>
  </si>
  <si>
    <t>2.1</t>
  </si>
  <si>
    <t>Definir el público</t>
  </si>
  <si>
    <t>2.2</t>
  </si>
  <si>
    <t>¿Qué es éxito para usted?</t>
  </si>
  <si>
    <t>2.2.1</t>
  </si>
  <si>
    <t>Establecer objetivo de ventas</t>
  </si>
  <si>
    <t>2.2.2</t>
  </si>
  <si>
    <t>Establecer objetivo de clientes potenciales</t>
  </si>
  <si>
    <t>3</t>
  </si>
  <si>
    <t>La exposición</t>
  </si>
  <si>
    <t>3.1</t>
  </si>
  <si>
    <t>Decidir qué productos y servicios exponer</t>
  </si>
  <si>
    <t>3.2</t>
  </si>
  <si>
    <t>¿Cuál es su "gran atractivo"? Va a:</t>
  </si>
  <si>
    <t>3.2.1</t>
  </si>
  <si>
    <t>¿Lanzar un producto / servicio?</t>
  </si>
  <si>
    <t>3.2.2</t>
  </si>
  <si>
    <t>¿Ofrecer un descuento / oferta solo para demostración?</t>
  </si>
  <si>
    <t>3.2.3</t>
  </si>
  <si>
    <t>¿Proporcionar demostraciones o pruebas gratuitas?</t>
  </si>
  <si>
    <t>3.3</t>
  </si>
  <si>
    <t>Revisar las oportunidades de los expositores</t>
  </si>
  <si>
    <t>3.4</t>
  </si>
  <si>
    <t>Oportunidades de talleres de investigación o sesiones informativas</t>
  </si>
  <si>
    <t>4</t>
  </si>
  <si>
    <t>Diseño y requisitos del puesto</t>
  </si>
  <si>
    <t>4.1</t>
  </si>
  <si>
    <t>Escribir un buen informe de soporte para su proveedor</t>
  </si>
  <si>
    <t>4.2</t>
  </si>
  <si>
    <t>Decidir los requisitos del puesto:</t>
  </si>
  <si>
    <t>4.2.1</t>
  </si>
  <si>
    <t>Localización</t>
  </si>
  <si>
    <t>4.2.2</t>
  </si>
  <si>
    <t>Luz</t>
  </si>
  <si>
    <t>4.2.3</t>
  </si>
  <si>
    <t>Servicios como agua, electricidad, internet, líneas telefónicas</t>
  </si>
  <si>
    <t>4.2.4</t>
  </si>
  <si>
    <t>Los muebles</t>
  </si>
  <si>
    <t>4.2.5</t>
  </si>
  <si>
    <t>Alfombras / revestimiento de suelo</t>
  </si>
  <si>
    <t>4.2.6</t>
  </si>
  <si>
    <t>Catering / refrescos</t>
  </si>
  <si>
    <t>4.2.7</t>
  </si>
  <si>
    <t>Cubiertos / tazas / platos, etc.</t>
  </si>
  <si>
    <t>4.2.8</t>
  </si>
  <si>
    <t>Presentaciones y / o equipos audiovisuales</t>
  </si>
  <si>
    <t>4.2.9</t>
  </si>
  <si>
    <t>Áreas de reunión formales / informales</t>
  </si>
  <si>
    <t>4.2.10</t>
  </si>
  <si>
    <t>USB, adaptadores, cargadores, cables</t>
  </si>
  <si>
    <t>4.2.11</t>
  </si>
  <si>
    <t>Tarros de basura</t>
  </si>
  <si>
    <t>4.3</t>
  </si>
  <si>
    <t>¿Tiene un sistema de captura de datos?</t>
  </si>
  <si>
    <t>4.4</t>
  </si>
  <si>
    <t>¿Su puesto cumplirá con las normas de seguridad?</t>
  </si>
  <si>
    <t>4.5</t>
  </si>
  <si>
    <t>¿Tiene seguro?</t>
  </si>
  <si>
    <t>4.6</t>
  </si>
  <si>
    <t>¿Necesita protectores de seguridad o de noche?</t>
  </si>
  <si>
    <t>4.7</t>
  </si>
  <si>
    <t>¿Es necesario guardar el puesto después de la exposición?</t>
  </si>
  <si>
    <t>5</t>
  </si>
  <si>
    <t>Equipo</t>
  </si>
  <si>
    <t>5.1</t>
  </si>
  <si>
    <t>Decidir sobre su equipo de exposición</t>
  </si>
  <si>
    <t>5.1.1</t>
  </si>
  <si>
    <t>¿Están bien informados?</t>
  </si>
  <si>
    <t>5.1.2</t>
  </si>
  <si>
    <t>¿Son profesionales con experiencia en eventos?</t>
  </si>
  <si>
    <t>5.2</t>
  </si>
  <si>
    <t>Planificar rotación en el puesto</t>
  </si>
  <si>
    <t>5.3</t>
  </si>
  <si>
    <t>¿Se requiere ropa de marca?</t>
  </si>
  <si>
    <t>5.4</t>
  </si>
  <si>
    <t>Reservar habitaciones de hotel y transporte</t>
  </si>
  <si>
    <t>5.5</t>
  </si>
  <si>
    <t>Crear tarjetas de identificación</t>
  </si>
  <si>
    <t>5.6</t>
  </si>
  <si>
    <t>Establecer presupuesto de gastos</t>
  </si>
  <si>
    <t>5.7</t>
  </si>
  <si>
    <t>Informar al equipo (objetivos de exposición, objetivos principales, código de vestimenta, reglas del puesto, etc.)</t>
  </si>
  <si>
    <t>6</t>
  </si>
  <si>
    <t>Marketing previo al evento</t>
  </si>
  <si>
    <t>6.1</t>
  </si>
  <si>
    <t>Descubrir cómo atraer más visitantes a su puesto</t>
  </si>
  <si>
    <t>6.2</t>
  </si>
  <si>
    <t>Promocionar el evento en el sitio web</t>
  </si>
  <si>
    <t>6.3</t>
  </si>
  <si>
    <t>Promocionar el evento en las redes sociales</t>
  </si>
  <si>
    <t>6.4</t>
  </si>
  <si>
    <t>Notificar a los clientes existentes y potenciales</t>
  </si>
  <si>
    <t>6.5</t>
  </si>
  <si>
    <t>Crear comunicados de prensa y distribuirlos a los medios de comunicación objetivo</t>
  </si>
  <si>
    <t>7</t>
  </si>
  <si>
    <t>Marketing en el puesto</t>
  </si>
  <si>
    <t>7.1</t>
  </si>
  <si>
    <t>Decidir sobre regalos promocionales</t>
  </si>
  <si>
    <t>7.2</t>
  </si>
  <si>
    <t>Diseñar e imprimir suficiente material adicional</t>
  </si>
  <si>
    <t>7.3</t>
  </si>
  <si>
    <t>Diseñar e imprimir suficientes tarjetas de presentación</t>
  </si>
  <si>
    <t>7.4</t>
  </si>
  <si>
    <t>Diseñar e imprimir pop-ups / pancartas enrollables, etc.</t>
  </si>
  <si>
    <t>7.5</t>
  </si>
  <si>
    <t>Firmar y devolver formularios de pedido y declaraciones</t>
  </si>
  <si>
    <t>7.6</t>
  </si>
  <si>
    <t>Notas</t>
  </si>
  <si>
    <t>7.7</t>
  </si>
  <si>
    <t>Anotar los tiempos de montaje y desmontaje</t>
  </si>
  <si>
    <t>7.8</t>
  </si>
  <si>
    <t>Anotar los plazos de las obras de arte</t>
  </si>
  <si>
    <t>7.9</t>
  </si>
  <si>
    <t>Anotar las pautas para la exposición</t>
  </si>
  <si>
    <t>8</t>
  </si>
  <si>
    <t>Trámites y plazos</t>
  </si>
  <si>
    <t>8.1</t>
  </si>
  <si>
    <t>Decidir sobre los regalos promocionales</t>
  </si>
  <si>
    <t>8.2</t>
  </si>
  <si>
    <t>Diseñar e imprimir suficientes cosas subsidiarias</t>
  </si>
  <si>
    <t>8.3</t>
  </si>
  <si>
    <t>8.4</t>
  </si>
  <si>
    <t>8.5</t>
  </si>
  <si>
    <t>8.6</t>
  </si>
  <si>
    <t>8.7</t>
  </si>
  <si>
    <t>8.8</t>
  </si>
  <si>
    <t>8.9</t>
  </si>
  <si>
    <t>9</t>
  </si>
  <si>
    <t>En el evento</t>
  </si>
  <si>
    <t>9.1</t>
  </si>
  <si>
    <t>Traer una lista de los números de contacto importantes</t>
  </si>
  <si>
    <t>9.2</t>
  </si>
  <si>
    <t>Traer el contrato</t>
  </si>
  <si>
    <t>9.3</t>
  </si>
  <si>
    <t>Llevar el plan de diseño del puesto</t>
  </si>
  <si>
    <t>9.4</t>
  </si>
  <si>
    <t>Llevar el material impreso para la exposición</t>
  </si>
  <si>
    <t>9.5</t>
  </si>
  <si>
    <t>Llevar un botiquín de primeros auxilios</t>
  </si>
  <si>
    <t>10</t>
  </si>
  <si>
    <t>Evaluación y actividad posterior al evento</t>
  </si>
  <si>
    <t>10.1</t>
  </si>
  <si>
    <t>¿Se ha realizado un seguimiento de todos los clientes potenciales programados?</t>
  </si>
  <si>
    <t>10.2</t>
  </si>
  <si>
    <t>¿Se ha realizado un seguimiento de todos los clientes potenciales no programados dentro de los 3 días posteriores al evento?</t>
  </si>
  <si>
    <t>10.3</t>
  </si>
  <si>
    <t>Evaluar los resultados frente a los objetivos</t>
  </si>
  <si>
    <t>10.4</t>
  </si>
  <si>
    <t>Evaluar los resultados frente a la inversión</t>
  </si>
  <si>
    <t>10.5</t>
  </si>
  <si>
    <t>Comunicar los resultados al equipo y expresar agradecimiento</t>
  </si>
  <si>
    <t>Este documento fue creado usando el servicio en línea https://ganttpro.com</t>
  </si>
  <si>
    <t>Puede usarlo libremente para sus propios fines sin restricciones. Para editar, cree una copia del documento o use https://ganttpro.com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</si>
</sst>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color theme="1"/>
      <family val="2"/>
      <scheme val="minor"/>
      <sz val="11"/>
      <name val="Calibri"/>
    </font>
    <font>
      <color rgb="FFFFFFFF"/>
    </font>
    <font>
      <b/>
      <color rgb="FFFFFFFF"/>
      <sz val="9"/>
    </font>
    <font>
      <b/>
      <color rgb="FF222222"/>
      <sz val="9"/>
    </font>
    <font>
      <b/>
    </font>
    <font>
      <color rgb="FF888888"/>
    </font>
  </fonts>
  <fills count="7">
    <fill>
      <patternFill patternType="none"/>
    </fill>
    <fill>
      <patternFill patternType="gray125"/>
    </fill>
    <fill>
      <patternFill patternType="solid">
        <fgColor rgb="FF00564c"/>
      </patternFill>
    </fill>
    <fill>
      <patternFill patternType="solid">
        <fgColor rgb="FF1a7367"/>
      </patternFill>
    </fill>
    <fill>
      <patternFill patternType="solid">
        <fgColor rgb="FFdafff0"/>
      </patternFill>
    </fill>
    <fill>
      <patternFill patternType="solid">
        <fgColor rgb="FFF9D295"/>
      </patternFill>
    </fill>
    <fill>
      <patternFill patternType="solid">
        <fgColor rgb="FF4FC3F7"/>
      </patternFill>
    </fill>
  </fills>
  <borders count="2">
    <border>
      <left/>
      <right/>
      <top/>
      <bottom/>
      <diagonal/>
    </border>
    <border>
      <left/>
      <right style="thin">
        <color rgb="FFC1E3D5"/>
      </right>
      <top/>
      <bottom style="thin">
        <color rgb="FFC1E3D5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2" borderId="0" xfId="0" applyFill="1" applyAlignment="1"/>
    <xf numFmtId="0" fontId="1" fillId="2" borderId="0" xfId="0" applyFont="1" applyFill="1" applyAlignment="1">
      <alignment horizontal="right" vertical="center"/>
    </xf>
    <xf numFmtId="0" fontId="2" fillId="3" borderId="0" xfId="0" applyFont="1" applyFill="1" applyAlignment="1">
      <alignment vertical="center" indent="1"/>
    </xf>
    <xf numFmtId="14" fontId="2" fillId="3" borderId="0" xfId="0" applyNumberFormat="1" applyFont="1" applyFill="1" applyAlignment="1">
      <alignment vertical="center" indent="1"/>
    </xf>
    <xf numFmtId="0" fontId="3" fillId="4" borderId="1" xfId="0" applyFont="1" applyFill="1" applyBorder="1" applyAlignment="1">
      <alignment horizontal="left" vertical="center" indent="1"/>
    </xf>
    <xf numFmtId="0" fontId="4" fillId="5" borderId="0" xfId="0" applyFont="1" applyFill="1" applyAlignment="1">
      <alignment indent="3"/>
    </xf>
    <xf numFmtId="0" fontId="4" fillId="0" borderId="0" xfId="0" applyFont="1"/>
    <xf numFmtId="14" fontId="4" fillId="0" borderId="0" xfId="0" applyNumberFormat="1" applyFont="1"/>
    <xf numFmtId="0" fontId="0" fillId="6" borderId="0" xfId="0" applyFill="1" applyAlignment="1">
      <alignment indent="3"/>
    </xf>
    <xf numFmtId="14" fontId="0" fillId="0" borderId="0" xfId="0" applyNumberFormat="1"/>
    <xf numFmtId="0" fontId="4" fillId="6" borderId="0" xfId="0" applyFont="1" applyFill="1" applyAlignment="1">
      <alignment indent="3"/>
    </xf>
    <xf numFmtId="0" fontId="0" fillId="5" borderId="0" xfId="0" applyFill="1" applyAlignment="1">
      <alignment indent="3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 editAs="oneCell">
    <xdr:from>
      <xdr:col>0</xdr:col>
      <xdr:colOff>0</xdr:colOff>
      <xdr:row>0</xdr:row>
      <xdr:rowOff>0</xdr:rowOff>
    </xdr:from>
    <xdr:ext cx="2286000" cy="571500"/>
    <xdr:pic>
      <xdr:nvPicPr>
        <xdr:cNvPr id="1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6"/>
  <sheetFormatPr defaultRowHeight="15" outlineLevelRow="0" outlineLevelCol="0" x14ac:dyDescent="55"/>
  <cols>
    <col min="1" max="1" width="3" customWidth="1"/>
    <col min="2" max="2" width="11" customWidth="1"/>
    <col min="3" max="4" width="3" customWidth="1"/>
    <col min="5" max="5" width="30" customWidth="1"/>
    <col min="6" max="8" width="11" customWidth="1"/>
    <col min="14" max="17" width="11" customWidth="1"/>
  </cols>
  <sheetData>
    <row r="1" spans="1:19" x14ac:dyDescent="0.25">
      <c r="A1" s="1" t="s">
        <v>0</v>
      </c>
      <c r="B1" s="1"/>
      <c r="C1" s="1"/>
      <c r="D1" s="1"/>
      <c r="E1" s="1"/>
      <c r="F1" s="1"/>
      <c r="G1" s="1"/>
      <c r="H1" s="1"/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  <c r="N1" s="1" t="s">
        <v>0</v>
      </c>
      <c r="O1" s="1" t="s">
        <v>0</v>
      </c>
      <c r="P1" s="1" t="s">
        <v>0</v>
      </c>
      <c r="Q1" s="1" t="s">
        <v>0</v>
      </c>
      <c r="R1" s="1" t="s">
        <v>0</v>
      </c>
      <c r="S1" s="1" t="s">
        <v>0</v>
      </c>
    </row>
    <row r="2" spans="1:19" x14ac:dyDescent="0.25">
      <c r="A2" s="1"/>
      <c r="B2" s="1"/>
      <c r="C2" s="1"/>
      <c r="D2" s="1"/>
      <c r="E2" s="1"/>
      <c r="F2" s="1"/>
      <c r="G2" s="1"/>
      <c r="H2" s="1"/>
      <c r="I2" s="2" t="s">
        <v>1</v>
      </c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x14ac:dyDescent="0.25">
      <c r="A3" s="1"/>
      <c r="B3" s="1"/>
      <c r="C3" s="1"/>
      <c r="D3" s="1"/>
      <c r="E3" s="1"/>
      <c r="F3" s="1"/>
      <c r="G3" s="1"/>
      <c r="H3" s="1"/>
      <c r="I3" s="1" t="s">
        <v>0</v>
      </c>
      <c r="J3" s="1" t="s">
        <v>0</v>
      </c>
      <c r="K3" s="1" t="s">
        <v>0</v>
      </c>
      <c r="L3" s="1" t="s">
        <v>0</v>
      </c>
      <c r="M3" s="1" t="s">
        <v>0</v>
      </c>
      <c r="N3" s="1" t="s">
        <v>0</v>
      </c>
      <c r="O3" s="1" t="s">
        <v>0</v>
      </c>
      <c r="P3" s="1" t="s">
        <v>0</v>
      </c>
      <c r="Q3" s="1" t="s">
        <v>0</v>
      </c>
      <c r="R3" s="1" t="s">
        <v>0</v>
      </c>
      <c r="S3" s="1" t="s">
        <v>0</v>
      </c>
    </row>
    <row r="4" spans="1:19" x14ac:dyDescent="0.25">
      <c r="A4" s="3" t="s">
        <v>2</v>
      </c>
      <c r="B4" s="3"/>
      <c r="C4" s="3"/>
      <c r="D4" s="3"/>
      <c r="E4" s="3"/>
      <c r="F4" s="3"/>
      <c r="G4" s="3"/>
      <c r="H4" s="3"/>
      <c r="I4" s="3"/>
      <c r="J4" s="4">
        <f>TODAY()</f>
        <v>45169.24013667824</v>
      </c>
      <c r="K4" s="4"/>
      <c r="L4" s="4"/>
      <c r="M4" s="4"/>
      <c r="N4" s="4"/>
      <c r="O4" s="4"/>
      <c r="P4" s="4"/>
      <c r="Q4" s="4"/>
      <c r="R4" s="4"/>
      <c r="S4" s="4"/>
    </row>
    <row r="5" spans="1:19" x14ac:dyDescent="0.25">
      <c r="A5" s="5" t="s">
        <v>3</v>
      </c>
      <c r="B5" s="5" t="s">
        <v>4</v>
      </c>
      <c r="C5" s="5" t="s">
        <v>0</v>
      </c>
      <c r="D5" s="5" t="s">
        <v>0</v>
      </c>
      <c r="E5" s="5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  <c r="L5" s="5" t="s">
        <v>12</v>
      </c>
      <c r="M5" s="5" t="s">
        <v>13</v>
      </c>
      <c r="N5" s="5" t="s">
        <v>14</v>
      </c>
      <c r="O5" s="5" t="s">
        <v>15</v>
      </c>
      <c r="P5" s="5" t="s">
        <v>16</v>
      </c>
      <c r="Q5" s="5" t="s">
        <v>17</v>
      </c>
      <c r="R5" s="5" t="s">
        <v>18</v>
      </c>
      <c r="S5" s="5" t="s">
        <v>19</v>
      </c>
    </row>
    <row r="6" spans="1:19" x14ac:dyDescent="0.25">
      <c r="A6" s="6" t="s">
        <v>0</v>
      </c>
      <c r="B6" s="7" t="s">
        <v>20</v>
      </c>
      <c r="C6" s="7" t="s">
        <v>21</v>
      </c>
      <c r="D6" s="7"/>
      <c r="E6" s="7"/>
      <c r="F6" s="7" t="s">
        <v>0</v>
      </c>
      <c r="G6" s="8">
        <f>TODAY()+1</f>
        <v>45170.240136493056</v>
      </c>
      <c r="H6" s="8">
        <f>TODAY()+17</f>
        <v>45186.240136493056</v>
      </c>
      <c r="I6" s="7" t="s">
        <v>0</v>
      </c>
      <c r="J6" s="7">
        <v>0</v>
      </c>
      <c r="K6" s="7">
        <v>104</v>
      </c>
      <c r="L6" s="7">
        <v>0</v>
      </c>
      <c r="M6" s="7">
        <v>0</v>
      </c>
      <c r="N6" s="7" t="s">
        <v>0</v>
      </c>
      <c r="O6" s="7" t="s">
        <v>0</v>
      </c>
      <c r="P6" s="7" t="s">
        <v>0</v>
      </c>
      <c r="Q6" s="7" t="s">
        <v>0</v>
      </c>
      <c r="R6" s="7">
        <v>0</v>
      </c>
      <c r="S6" s="7">
        <v>0</v>
      </c>
    </row>
    <row r="7" spans="1:19" x14ac:dyDescent="0.25">
      <c r="A7" s="9" t="s">
        <v>0</v>
      </c>
      <c r="B7" t="s">
        <v>22</v>
      </c>
      <c r="C7" t="s">
        <v>0</v>
      </c>
      <c r="D7" t="s">
        <v>23</v>
      </c>
      <c r="E7"/>
      <c r="F7" t="s">
        <v>0</v>
      </c>
      <c r="G7" s="10">
        <f>TODAY()+1</f>
        <v>45170.240136504624</v>
      </c>
      <c r="H7" s="10">
        <f>TODAY()+3</f>
        <v>45172.240136504624</v>
      </c>
      <c r="I7" t="s">
        <v>0</v>
      </c>
      <c r="J7">
        <v>0</v>
      </c>
      <c r="K7">
        <v>24</v>
      </c>
      <c r="L7">
        <v>0</v>
      </c>
      <c r="M7">
        <v>0</v>
      </c>
      <c r="N7" t="s">
        <v>24</v>
      </c>
      <c r="O7" t="s">
        <v>25</v>
      </c>
      <c r="P7" t="s">
        <v>0</v>
      </c>
      <c r="Q7" t="s">
        <v>0</v>
      </c>
      <c r="R7">
        <v>0</v>
      </c>
      <c r="S7">
        <v>0</v>
      </c>
    </row>
    <row r="8" spans="1:19" x14ac:dyDescent="0.25">
      <c r="A8" s="9" t="s">
        <v>0</v>
      </c>
      <c r="B8" t="s">
        <v>26</v>
      </c>
      <c r="C8" t="s">
        <v>0</v>
      </c>
      <c r="D8" t="s">
        <v>27</v>
      </c>
      <c r="E8"/>
      <c r="F8" t="s">
        <v>0</v>
      </c>
      <c r="G8" s="10">
        <f>TODAY()+4</f>
        <v>45173.240136504624</v>
      </c>
      <c r="H8" s="10">
        <f>TODAY()+8</f>
        <v>45177.240136504624</v>
      </c>
      <c r="I8" t="s">
        <v>0</v>
      </c>
      <c r="J8">
        <v>0</v>
      </c>
      <c r="K8">
        <v>24</v>
      </c>
      <c r="L8">
        <v>0</v>
      </c>
      <c r="M8">
        <v>0</v>
      </c>
      <c r="N8" t="s">
        <v>24</v>
      </c>
      <c r="O8" t="s">
        <v>25</v>
      </c>
      <c r="P8" t="s">
        <v>0</v>
      </c>
      <c r="Q8" t="s">
        <v>0</v>
      </c>
      <c r="R8">
        <v>0</v>
      </c>
      <c r="S8">
        <v>0</v>
      </c>
    </row>
    <row r="9" spans="1:19" x14ac:dyDescent="0.25">
      <c r="A9" s="11" t="s">
        <v>0</v>
      </c>
      <c r="B9" s="7" t="s">
        <v>28</v>
      </c>
      <c r="C9" s="7" t="s">
        <v>0</v>
      </c>
      <c r="D9" s="7" t="s">
        <v>29</v>
      </c>
      <c r="E9" s="7"/>
      <c r="F9" s="7" t="s">
        <v>0</v>
      </c>
      <c r="G9" s="8">
        <f>TODAY()+9</f>
        <v>45178.240136504624</v>
      </c>
      <c r="H9" s="8">
        <f>TODAY()+14</f>
        <v>45183.240136504624</v>
      </c>
      <c r="I9" s="7" t="s">
        <v>0</v>
      </c>
      <c r="J9" s="7">
        <v>0</v>
      </c>
      <c r="K9" s="7">
        <v>32</v>
      </c>
      <c r="L9" s="7">
        <v>0</v>
      </c>
      <c r="M9" s="7">
        <v>0</v>
      </c>
      <c r="N9" s="7" t="s">
        <v>0</v>
      </c>
      <c r="O9" s="7" t="s">
        <v>0</v>
      </c>
      <c r="P9" s="7" t="s">
        <v>0</v>
      </c>
      <c r="Q9" s="7" t="s">
        <v>26</v>
      </c>
      <c r="R9" s="7">
        <v>0</v>
      </c>
      <c r="S9" s="7">
        <v>0</v>
      </c>
    </row>
    <row r="10" spans="1:19" x14ac:dyDescent="0.25">
      <c r="A10" s="12" t="s">
        <v>0</v>
      </c>
      <c r="B10" t="s">
        <v>30</v>
      </c>
      <c r="C10" t="s">
        <v>0</v>
      </c>
      <c r="D10" t="s">
        <v>0</v>
      </c>
      <c r="E10" t="s">
        <v>31</v>
      </c>
      <c r="F10" t="s">
        <v>0</v>
      </c>
      <c r="G10" s="10">
        <f>TODAY()+9</f>
        <v>45178.240136504624</v>
      </c>
      <c r="H10" s="10">
        <f>TODAY()+11</f>
        <v>45180.240136504624</v>
      </c>
      <c r="I10" t="s">
        <v>0</v>
      </c>
      <c r="J10">
        <v>0</v>
      </c>
      <c r="K10">
        <v>24</v>
      </c>
      <c r="L10">
        <v>0</v>
      </c>
      <c r="M10">
        <v>0</v>
      </c>
      <c r="N10" t="s">
        <v>24</v>
      </c>
      <c r="O10" t="s">
        <v>25</v>
      </c>
      <c r="P10" t="s">
        <v>0</v>
      </c>
      <c r="Q10" t="s">
        <v>0</v>
      </c>
      <c r="R10">
        <v>0</v>
      </c>
      <c r="S10">
        <v>0</v>
      </c>
    </row>
    <row r="11" spans="1:19" x14ac:dyDescent="0.25">
      <c r="A11" s="12" t="s">
        <v>0</v>
      </c>
      <c r="B11" t="s">
        <v>32</v>
      </c>
      <c r="C11" t="s">
        <v>0</v>
      </c>
      <c r="D11" t="s">
        <v>0</v>
      </c>
      <c r="E11" t="s">
        <v>33</v>
      </c>
      <c r="F11" t="s">
        <v>0</v>
      </c>
      <c r="G11" s="10">
        <f>TODAY()+10</f>
        <v>45179.240136504624</v>
      </c>
      <c r="H11" s="10">
        <f>TODAY()+14</f>
        <v>45183.240136504624</v>
      </c>
      <c r="I11" t="s">
        <v>0</v>
      </c>
      <c r="J11">
        <v>0</v>
      </c>
      <c r="K11">
        <v>24</v>
      </c>
      <c r="L11">
        <v>0</v>
      </c>
      <c r="M11">
        <v>0</v>
      </c>
      <c r="N11" t="s">
        <v>24</v>
      </c>
      <c r="O11" t="s">
        <v>25</v>
      </c>
      <c r="P11" t="s">
        <v>0</v>
      </c>
      <c r="Q11" t="s">
        <v>0</v>
      </c>
      <c r="R11">
        <v>0</v>
      </c>
      <c r="S11">
        <v>0</v>
      </c>
    </row>
    <row r="12" spans="1:19" x14ac:dyDescent="0.25">
      <c r="A12" s="9" t="s">
        <v>0</v>
      </c>
      <c r="B12" t="s">
        <v>34</v>
      </c>
      <c r="C12" t="s">
        <v>0</v>
      </c>
      <c r="D12" t="s">
        <v>35</v>
      </c>
      <c r="E12"/>
      <c r="F12" t="s">
        <v>0</v>
      </c>
      <c r="G12" s="10">
        <f>TODAY()+15</f>
        <v>45184.240136504624</v>
      </c>
      <c r="H12" s="10">
        <f>TODAY()+17</f>
        <v>45186.240136504624</v>
      </c>
      <c r="I12" t="s">
        <v>0</v>
      </c>
      <c r="J12">
        <v>0</v>
      </c>
      <c r="K12">
        <v>24</v>
      </c>
      <c r="L12">
        <v>0</v>
      </c>
      <c r="M12">
        <v>0</v>
      </c>
      <c r="N12" t="s">
        <v>24</v>
      </c>
      <c r="O12" t="s">
        <v>25</v>
      </c>
      <c r="P12" t="s">
        <v>0</v>
      </c>
      <c r="Q12" t="s">
        <v>28</v>
      </c>
      <c r="R12">
        <v>0</v>
      </c>
      <c r="S12">
        <v>0</v>
      </c>
    </row>
    <row r="13" spans="1:19" x14ac:dyDescent="0.25">
      <c r="A13" s="9" t="s">
        <v>0</v>
      </c>
      <c r="B13" t="s">
        <v>36</v>
      </c>
      <c r="C13" t="s">
        <v>0</v>
      </c>
      <c r="D13" t="s">
        <v>37</v>
      </c>
      <c r="E13"/>
      <c r="F13" t="s">
        <v>0</v>
      </c>
      <c r="G13" s="10">
        <f>TODAY()+8</f>
        <v>45177.240136504624</v>
      </c>
      <c r="H13" s="10">
        <f>TODAY()+15</f>
        <v>45184.240136504624</v>
      </c>
      <c r="I13" t="s">
        <v>0</v>
      </c>
      <c r="J13">
        <v>0</v>
      </c>
      <c r="K13">
        <v>48</v>
      </c>
      <c r="L13">
        <v>0</v>
      </c>
      <c r="M13">
        <v>0</v>
      </c>
      <c r="N13" t="s">
        <v>24</v>
      </c>
      <c r="O13" t="s">
        <v>25</v>
      </c>
      <c r="P13" t="s">
        <v>0</v>
      </c>
      <c r="Q13" t="s">
        <v>0</v>
      </c>
      <c r="R13">
        <v>0</v>
      </c>
      <c r="S13">
        <v>0</v>
      </c>
    </row>
    <row r="14" spans="1:19" x14ac:dyDescent="0.25">
      <c r="A14" s="11" t="s">
        <v>0</v>
      </c>
      <c r="B14" s="7" t="s">
        <v>38</v>
      </c>
      <c r="C14" s="7" t="s">
        <v>39</v>
      </c>
      <c r="D14" s="7"/>
      <c r="E14" s="7"/>
      <c r="F14" s="7" t="s">
        <v>0</v>
      </c>
      <c r="G14" s="8">
        <f>TODAY()+11</f>
        <v>45180.240136504624</v>
      </c>
      <c r="H14" s="8">
        <f>TODAY()+16</f>
        <v>45185.240136504624</v>
      </c>
      <c r="I14" s="7" t="s">
        <v>0</v>
      </c>
      <c r="J14" s="7">
        <v>0</v>
      </c>
      <c r="K14" s="7">
        <v>32</v>
      </c>
      <c r="L14" s="7">
        <v>0</v>
      </c>
      <c r="M14" s="7">
        <v>0</v>
      </c>
      <c r="N14" s="7" t="s">
        <v>0</v>
      </c>
      <c r="O14" s="7" t="s">
        <v>0</v>
      </c>
      <c r="P14" s="7" t="s">
        <v>0</v>
      </c>
      <c r="Q14" s="7" t="s">
        <v>0</v>
      </c>
      <c r="R14" s="7">
        <v>0</v>
      </c>
      <c r="S14" s="7">
        <v>0</v>
      </c>
    </row>
    <row r="15" spans="1:19" x14ac:dyDescent="0.25">
      <c r="A15" s="9" t="s">
        <v>0</v>
      </c>
      <c r="B15" t="s">
        <v>40</v>
      </c>
      <c r="C15" t="s">
        <v>0</v>
      </c>
      <c r="D15" t="s">
        <v>41</v>
      </c>
      <c r="E15"/>
      <c r="F15" t="s">
        <v>0</v>
      </c>
      <c r="G15" s="10">
        <f>TODAY()+11</f>
        <v>45180.240136504624</v>
      </c>
      <c r="H15" s="10">
        <f>TODAY()+15</f>
        <v>45184.240136504624</v>
      </c>
      <c r="I15" t="s">
        <v>0</v>
      </c>
      <c r="J15">
        <v>0</v>
      </c>
      <c r="K15">
        <v>24</v>
      </c>
      <c r="L15">
        <v>0</v>
      </c>
      <c r="M15">
        <v>0</v>
      </c>
      <c r="N15" t="s">
        <v>24</v>
      </c>
      <c r="O15" t="s">
        <v>25</v>
      </c>
      <c r="P15" t="s">
        <v>0</v>
      </c>
      <c r="Q15" t="s">
        <v>0</v>
      </c>
      <c r="R15">
        <v>0</v>
      </c>
      <c r="S15">
        <v>0</v>
      </c>
    </row>
    <row r="16" spans="1:19" x14ac:dyDescent="0.25">
      <c r="A16" s="11" t="s">
        <v>0</v>
      </c>
      <c r="B16" s="7" t="s">
        <v>42</v>
      </c>
      <c r="C16" s="7" t="s">
        <v>0</v>
      </c>
      <c r="D16" s="7" t="s">
        <v>43</v>
      </c>
      <c r="E16" s="7"/>
      <c r="F16" s="7" t="s">
        <v>0</v>
      </c>
      <c r="G16" s="8">
        <f>TODAY()+14</f>
        <v>45183.240136504624</v>
      </c>
      <c r="H16" s="8">
        <f>TODAY()+16</f>
        <v>45185.240136504624</v>
      </c>
      <c r="I16" s="7" t="s">
        <v>0</v>
      </c>
      <c r="J16" s="7">
        <v>0</v>
      </c>
      <c r="K16" s="7">
        <v>24</v>
      </c>
      <c r="L16" s="7">
        <v>0</v>
      </c>
      <c r="M16" s="7">
        <v>0</v>
      </c>
      <c r="N16" s="7" t="s">
        <v>0</v>
      </c>
      <c r="O16" s="7" t="s">
        <v>0</v>
      </c>
      <c r="P16" s="7" t="s">
        <v>0</v>
      </c>
      <c r="Q16" s="7" t="s">
        <v>0</v>
      </c>
      <c r="R16" s="7">
        <v>0</v>
      </c>
      <c r="S16" s="7">
        <v>0</v>
      </c>
    </row>
    <row r="17" spans="1:19" x14ac:dyDescent="0.25">
      <c r="A17" s="12" t="s">
        <v>0</v>
      </c>
      <c r="B17" t="s">
        <v>44</v>
      </c>
      <c r="C17" t="s">
        <v>0</v>
      </c>
      <c r="D17" t="s">
        <v>0</v>
      </c>
      <c r="E17" t="s">
        <v>45</v>
      </c>
      <c r="F17" t="s">
        <v>0</v>
      </c>
      <c r="G17" s="10">
        <f>TODAY()+14</f>
        <v>45183.240136504624</v>
      </c>
      <c r="H17" s="10">
        <f>TODAY()+16</f>
        <v>45185.240136504624</v>
      </c>
      <c r="I17" t="s">
        <v>0</v>
      </c>
      <c r="J17">
        <v>0</v>
      </c>
      <c r="K17">
        <v>24</v>
      </c>
      <c r="L17">
        <v>0</v>
      </c>
      <c r="M17">
        <v>0</v>
      </c>
      <c r="N17" t="s">
        <v>24</v>
      </c>
      <c r="O17" t="s">
        <v>25</v>
      </c>
      <c r="P17" t="s">
        <v>0</v>
      </c>
      <c r="Q17" t="s">
        <v>0</v>
      </c>
      <c r="R17">
        <v>0</v>
      </c>
      <c r="S17">
        <v>0</v>
      </c>
    </row>
    <row r="18" spans="1:19" x14ac:dyDescent="0.25">
      <c r="A18" s="12" t="s">
        <v>0</v>
      </c>
      <c r="B18" t="s">
        <v>46</v>
      </c>
      <c r="C18" t="s">
        <v>0</v>
      </c>
      <c r="D18" t="s">
        <v>0</v>
      </c>
      <c r="E18" t="s">
        <v>47</v>
      </c>
      <c r="F18" t="s">
        <v>0</v>
      </c>
      <c r="G18" s="10">
        <f>TODAY()+14</f>
        <v>45183.240136504624</v>
      </c>
      <c r="H18" s="10">
        <f>TODAY()+16</f>
        <v>45185.240136504624</v>
      </c>
      <c r="I18" t="s">
        <v>0</v>
      </c>
      <c r="J18">
        <v>0</v>
      </c>
      <c r="K18">
        <v>24</v>
      </c>
      <c r="L18">
        <v>0</v>
      </c>
      <c r="M18">
        <v>0</v>
      </c>
      <c r="N18" t="s">
        <v>24</v>
      </c>
      <c r="O18" t="s">
        <v>25</v>
      </c>
      <c r="P18" t="s">
        <v>0</v>
      </c>
      <c r="Q18" t="s">
        <v>0</v>
      </c>
      <c r="R18">
        <v>0</v>
      </c>
      <c r="S18">
        <v>0</v>
      </c>
    </row>
    <row r="19" spans="1:19" x14ac:dyDescent="0.25">
      <c r="A19" s="6" t="s">
        <v>0</v>
      </c>
      <c r="B19" s="7" t="s">
        <v>48</v>
      </c>
      <c r="C19" s="7" t="s">
        <v>49</v>
      </c>
      <c r="D19" s="7"/>
      <c r="E19" s="7"/>
      <c r="F19" s="7" t="s">
        <v>0</v>
      </c>
      <c r="G19" s="8">
        <f>TODAY()+14</f>
        <v>45183.240136504624</v>
      </c>
      <c r="H19" s="8">
        <f>TODAY()+25</f>
        <v>45194.240136504624</v>
      </c>
      <c r="I19" s="7" t="s">
        <v>0</v>
      </c>
      <c r="J19" s="7">
        <v>0</v>
      </c>
      <c r="K19" s="7">
        <v>80</v>
      </c>
      <c r="L19" s="7">
        <v>0</v>
      </c>
      <c r="M19" s="7">
        <v>0</v>
      </c>
      <c r="N19" s="7" t="s">
        <v>0</v>
      </c>
      <c r="O19" s="7" t="s">
        <v>0</v>
      </c>
      <c r="P19" s="7" t="s">
        <v>0</v>
      </c>
      <c r="Q19" s="7" t="s">
        <v>0</v>
      </c>
      <c r="R19" s="7">
        <v>0</v>
      </c>
      <c r="S19" s="7">
        <v>0</v>
      </c>
    </row>
    <row r="20" spans="1:19" x14ac:dyDescent="0.25">
      <c r="A20" s="9" t="s">
        <v>0</v>
      </c>
      <c r="B20" t="s">
        <v>50</v>
      </c>
      <c r="C20" t="s">
        <v>0</v>
      </c>
      <c r="D20" t="s">
        <v>51</v>
      </c>
      <c r="E20"/>
      <c r="F20" t="s">
        <v>0</v>
      </c>
      <c r="G20" s="10">
        <f>TODAY()+14</f>
        <v>45183.240136504624</v>
      </c>
      <c r="H20" s="10">
        <f>TODAY()+16</f>
        <v>45185.240136504624</v>
      </c>
      <c r="I20" t="s">
        <v>0</v>
      </c>
      <c r="J20">
        <v>0</v>
      </c>
      <c r="K20">
        <v>24</v>
      </c>
      <c r="L20">
        <v>0</v>
      </c>
      <c r="M20">
        <v>0</v>
      </c>
      <c r="N20" t="s">
        <v>24</v>
      </c>
      <c r="O20" t="s">
        <v>25</v>
      </c>
      <c r="P20" t="s">
        <v>0</v>
      </c>
      <c r="Q20" t="s">
        <v>0</v>
      </c>
      <c r="R20">
        <v>0</v>
      </c>
      <c r="S20">
        <v>0</v>
      </c>
    </row>
    <row r="21" spans="1:19" x14ac:dyDescent="0.25">
      <c r="A21" s="11" t="s">
        <v>0</v>
      </c>
      <c r="B21" s="7" t="s">
        <v>52</v>
      </c>
      <c r="C21" s="7" t="s">
        <v>0</v>
      </c>
      <c r="D21" s="7" t="s">
        <v>53</v>
      </c>
      <c r="E21" s="7"/>
      <c r="F21" s="7" t="s">
        <v>0</v>
      </c>
      <c r="G21" s="8">
        <f>TODAY()+21</f>
        <v>45190.240136504624</v>
      </c>
      <c r="H21" s="8">
        <f>TODAY()+21</f>
        <v>45190.240136504624</v>
      </c>
      <c r="I21" s="7" t="s">
        <v>0</v>
      </c>
      <c r="J21" s="7">
        <v>0</v>
      </c>
      <c r="K21" s="7">
        <v>8</v>
      </c>
      <c r="L21" s="7">
        <v>0</v>
      </c>
      <c r="M21" s="7">
        <v>0</v>
      </c>
      <c r="N21" s="7" t="s">
        <v>0</v>
      </c>
      <c r="O21" s="7" t="s">
        <v>0</v>
      </c>
      <c r="P21" s="7" t="s">
        <v>0</v>
      </c>
      <c r="Q21" s="7" t="s">
        <v>0</v>
      </c>
      <c r="R21" s="7">
        <v>0</v>
      </c>
      <c r="S21" s="7">
        <v>0</v>
      </c>
    </row>
    <row r="22" spans="1:19" x14ac:dyDescent="0.25">
      <c r="A22" s="12" t="s">
        <v>0</v>
      </c>
      <c r="B22" t="s">
        <v>54</v>
      </c>
      <c r="C22" t="s">
        <v>0</v>
      </c>
      <c r="D22" t="s">
        <v>0</v>
      </c>
      <c r="E22" t="s">
        <v>55</v>
      </c>
      <c r="F22" t="s">
        <v>0</v>
      </c>
      <c r="G22" s="10">
        <f>TODAY()+21</f>
        <v>45190.240136504624</v>
      </c>
      <c r="H22" s="10">
        <f>TODAY()+21</f>
        <v>45190.240136504624</v>
      </c>
      <c r="I22" t="s">
        <v>0</v>
      </c>
      <c r="J22">
        <v>0</v>
      </c>
      <c r="K22">
        <v>8</v>
      </c>
      <c r="L22">
        <v>0</v>
      </c>
      <c r="M22">
        <v>0</v>
      </c>
      <c r="N22" t="s">
        <v>24</v>
      </c>
      <c r="O22" t="s">
        <v>25</v>
      </c>
      <c r="P22" t="s">
        <v>0</v>
      </c>
      <c r="Q22" t="s">
        <v>0</v>
      </c>
      <c r="R22">
        <v>0</v>
      </c>
      <c r="S22">
        <v>0</v>
      </c>
    </row>
    <row r="23" spans="1:19" x14ac:dyDescent="0.25">
      <c r="A23" s="12" t="s">
        <v>0</v>
      </c>
      <c r="B23" t="s">
        <v>56</v>
      </c>
      <c r="C23" t="s">
        <v>0</v>
      </c>
      <c r="D23" t="s">
        <v>0</v>
      </c>
      <c r="E23" t="s">
        <v>57</v>
      </c>
      <c r="F23" t="s">
        <v>0</v>
      </c>
      <c r="G23" s="10">
        <f>TODAY()+21</f>
        <v>45190.240136504624</v>
      </c>
      <c r="H23" s="10">
        <f>TODAY()+21</f>
        <v>45190.240136504624</v>
      </c>
      <c r="I23" t="s">
        <v>0</v>
      </c>
      <c r="J23">
        <v>0</v>
      </c>
      <c r="K23">
        <v>8</v>
      </c>
      <c r="L23">
        <v>0</v>
      </c>
      <c r="M23">
        <v>0</v>
      </c>
      <c r="N23" t="s">
        <v>24</v>
      </c>
      <c r="O23" t="s">
        <v>25</v>
      </c>
      <c r="P23" t="s">
        <v>0</v>
      </c>
      <c r="Q23" t="s">
        <v>0</v>
      </c>
      <c r="R23">
        <v>0</v>
      </c>
      <c r="S23">
        <v>0</v>
      </c>
    </row>
    <row r="24" spans="1:19" x14ac:dyDescent="0.25">
      <c r="A24" s="12" t="s">
        <v>0</v>
      </c>
      <c r="B24" t="s">
        <v>58</v>
      </c>
      <c r="C24" t="s">
        <v>0</v>
      </c>
      <c r="D24" t="s">
        <v>0</v>
      </c>
      <c r="E24" t="s">
        <v>59</v>
      </c>
      <c r="F24" t="s">
        <v>0</v>
      </c>
      <c r="G24" s="10">
        <f>TODAY()+21</f>
        <v>45190.240136504624</v>
      </c>
      <c r="H24" s="10">
        <f>TODAY()+21</f>
        <v>45190.240136504624</v>
      </c>
      <c r="I24" t="s">
        <v>0</v>
      </c>
      <c r="J24">
        <v>0</v>
      </c>
      <c r="K24">
        <v>8</v>
      </c>
      <c r="L24">
        <v>0</v>
      </c>
      <c r="M24">
        <v>0</v>
      </c>
      <c r="N24" t="s">
        <v>24</v>
      </c>
      <c r="O24" t="s">
        <v>25</v>
      </c>
      <c r="P24" t="s">
        <v>0</v>
      </c>
      <c r="Q24" t="s">
        <v>0</v>
      </c>
      <c r="R24">
        <v>0</v>
      </c>
      <c r="S24">
        <v>0</v>
      </c>
    </row>
    <row r="25" spans="1:19" x14ac:dyDescent="0.25">
      <c r="A25" s="9" t="s">
        <v>0</v>
      </c>
      <c r="B25" t="s">
        <v>60</v>
      </c>
      <c r="C25" t="s">
        <v>0</v>
      </c>
      <c r="D25" t="s">
        <v>61</v>
      </c>
      <c r="E25"/>
      <c r="F25" t="s">
        <v>0</v>
      </c>
      <c r="G25" s="10">
        <f>TODAY()+22</f>
        <v>45191.240136504624</v>
      </c>
      <c r="H25" s="10">
        <f>TODAY()+22</f>
        <v>45191.240136504624</v>
      </c>
      <c r="I25" t="s">
        <v>0</v>
      </c>
      <c r="J25">
        <v>0</v>
      </c>
      <c r="K25">
        <v>8</v>
      </c>
      <c r="L25">
        <v>0</v>
      </c>
      <c r="M25">
        <v>0</v>
      </c>
      <c r="N25" t="s">
        <v>24</v>
      </c>
      <c r="O25" t="s">
        <v>25</v>
      </c>
      <c r="P25" t="s">
        <v>0</v>
      </c>
      <c r="Q25" t="s">
        <v>0</v>
      </c>
      <c r="R25">
        <v>0</v>
      </c>
      <c r="S25">
        <v>0</v>
      </c>
    </row>
    <row r="26" spans="1:19" x14ac:dyDescent="0.25">
      <c r="A26" s="9" t="s">
        <v>0</v>
      </c>
      <c r="B26" t="s">
        <v>62</v>
      </c>
      <c r="C26" t="s">
        <v>0</v>
      </c>
      <c r="D26" t="s">
        <v>63</v>
      </c>
      <c r="E26"/>
      <c r="F26" t="s">
        <v>0</v>
      </c>
      <c r="G26" s="10">
        <f>TODAY()+25</f>
        <v>45194.240136504624</v>
      </c>
      <c r="H26" s="10">
        <f>TODAY()+25</f>
        <v>45194.240136504624</v>
      </c>
      <c r="I26" t="s">
        <v>0</v>
      </c>
      <c r="J26">
        <v>0</v>
      </c>
      <c r="K26">
        <v>8</v>
      </c>
      <c r="L26">
        <v>0</v>
      </c>
      <c r="M26">
        <v>0</v>
      </c>
      <c r="N26" t="s">
        <v>24</v>
      </c>
      <c r="O26" t="s">
        <v>25</v>
      </c>
      <c r="P26" t="s">
        <v>0</v>
      </c>
      <c r="Q26" t="s">
        <v>0</v>
      </c>
      <c r="R26">
        <v>0</v>
      </c>
      <c r="S26">
        <v>0</v>
      </c>
    </row>
    <row r="27" spans="1:19" x14ac:dyDescent="0.25">
      <c r="A27" s="11" t="s">
        <v>0</v>
      </c>
      <c r="B27" s="7" t="s">
        <v>64</v>
      </c>
      <c r="C27" s="7" t="s">
        <v>65</v>
      </c>
      <c r="D27" s="7"/>
      <c r="E27" s="7"/>
      <c r="F27" s="7" t="s">
        <v>0</v>
      </c>
      <c r="G27" s="8">
        <f>TODAY()+22</f>
        <v>45191.24013651621</v>
      </c>
      <c r="H27" s="8">
        <f>TODAY()+39</f>
        <v>45208.24013651621</v>
      </c>
      <c r="I27" s="7" t="s">
        <v>0</v>
      </c>
      <c r="J27" s="7">
        <v>0</v>
      </c>
      <c r="K27" s="7">
        <v>112</v>
      </c>
      <c r="L27" s="7">
        <v>0</v>
      </c>
      <c r="M27" s="7">
        <v>0</v>
      </c>
      <c r="N27" s="7" t="s">
        <v>0</v>
      </c>
      <c r="O27" s="7" t="s">
        <v>0</v>
      </c>
      <c r="P27" s="7" t="s">
        <v>0</v>
      </c>
      <c r="Q27" s="7" t="s">
        <v>0</v>
      </c>
      <c r="R27" s="7">
        <v>0</v>
      </c>
      <c r="S27" s="7">
        <v>0</v>
      </c>
    </row>
    <row r="28" spans="1:19" x14ac:dyDescent="0.25">
      <c r="A28" s="9" t="s">
        <v>0</v>
      </c>
      <c r="B28" t="s">
        <v>66</v>
      </c>
      <c r="C28" t="s">
        <v>0</v>
      </c>
      <c r="D28" t="s">
        <v>67</v>
      </c>
      <c r="E28"/>
      <c r="F28" t="s">
        <v>0</v>
      </c>
      <c r="G28" s="10">
        <f>TODAY()+22</f>
        <v>45191.24013651621</v>
      </c>
      <c r="H28" s="10">
        <f>TODAY()+22</f>
        <v>45191.24013651621</v>
      </c>
      <c r="I28" t="s">
        <v>0</v>
      </c>
      <c r="J28">
        <v>0</v>
      </c>
      <c r="K28">
        <v>8</v>
      </c>
      <c r="L28">
        <v>0</v>
      </c>
      <c r="M28">
        <v>0</v>
      </c>
      <c r="N28" t="s">
        <v>24</v>
      </c>
      <c r="O28" t="s">
        <v>25</v>
      </c>
      <c r="P28" t="s">
        <v>0</v>
      </c>
      <c r="Q28" t="s">
        <v>0</v>
      </c>
      <c r="R28">
        <v>0</v>
      </c>
      <c r="S28">
        <v>0</v>
      </c>
    </row>
    <row r="29" spans="1:19" x14ac:dyDescent="0.25">
      <c r="A29" s="11" t="s">
        <v>0</v>
      </c>
      <c r="B29" s="7" t="s">
        <v>68</v>
      </c>
      <c r="C29" s="7" t="s">
        <v>0</v>
      </c>
      <c r="D29" s="7" t="s">
        <v>69</v>
      </c>
      <c r="E29" s="7"/>
      <c r="F29" s="7" t="s">
        <v>0</v>
      </c>
      <c r="G29" s="8">
        <f>TODAY()+25</f>
        <v>45194.24013651621</v>
      </c>
      <c r="H29" s="8">
        <f>TODAY()+31</f>
        <v>45200.24013651621</v>
      </c>
      <c r="I29" s="7" t="s">
        <v>0</v>
      </c>
      <c r="J29" s="7">
        <v>0</v>
      </c>
      <c r="K29" s="7">
        <v>40</v>
      </c>
      <c r="L29" s="7">
        <v>0</v>
      </c>
      <c r="M29" s="7">
        <v>0</v>
      </c>
      <c r="N29" s="7" t="s">
        <v>0</v>
      </c>
      <c r="O29" s="7" t="s">
        <v>0</v>
      </c>
      <c r="P29" s="7" t="s">
        <v>0</v>
      </c>
      <c r="Q29" s="7" t="s">
        <v>0</v>
      </c>
      <c r="R29" s="7">
        <v>0</v>
      </c>
      <c r="S29" s="7">
        <v>0</v>
      </c>
    </row>
    <row r="30" spans="1:19" x14ac:dyDescent="0.25">
      <c r="A30" s="12" t="s">
        <v>0</v>
      </c>
      <c r="B30" t="s">
        <v>70</v>
      </c>
      <c r="C30" t="s">
        <v>0</v>
      </c>
      <c r="D30" t="s">
        <v>0</v>
      </c>
      <c r="E30" t="s">
        <v>71</v>
      </c>
      <c r="F30" t="s">
        <v>0</v>
      </c>
      <c r="G30" s="10">
        <f>TODAY()+25</f>
        <v>45194.24013651621</v>
      </c>
      <c r="H30" s="10">
        <f>TODAY()+29</f>
        <v>45198.24013651621</v>
      </c>
      <c r="I30" t="s">
        <v>0</v>
      </c>
      <c r="J30">
        <v>0</v>
      </c>
      <c r="K30">
        <v>24</v>
      </c>
      <c r="L30">
        <v>0</v>
      </c>
      <c r="M30">
        <v>0</v>
      </c>
      <c r="N30" t="s">
        <v>24</v>
      </c>
      <c r="O30" t="s">
        <v>25</v>
      </c>
      <c r="P30" t="s">
        <v>0</v>
      </c>
      <c r="Q30" t="s">
        <v>0</v>
      </c>
      <c r="R30">
        <v>0</v>
      </c>
      <c r="S30">
        <v>0</v>
      </c>
    </row>
    <row r="31" spans="1:19" x14ac:dyDescent="0.25">
      <c r="A31" s="12" t="s">
        <v>0</v>
      </c>
      <c r="B31" t="s">
        <v>72</v>
      </c>
      <c r="C31" t="s">
        <v>0</v>
      </c>
      <c r="D31" t="s">
        <v>0</v>
      </c>
      <c r="E31" t="s">
        <v>73</v>
      </c>
      <c r="F31" t="s">
        <v>0</v>
      </c>
      <c r="G31" s="10">
        <f>TODAY()+28</f>
        <v>45197.24013651621</v>
      </c>
      <c r="H31" s="10">
        <f>TODAY()+28</f>
        <v>45197.24013651621</v>
      </c>
      <c r="I31" t="s">
        <v>0</v>
      </c>
      <c r="J31">
        <v>0</v>
      </c>
      <c r="K31">
        <v>8</v>
      </c>
      <c r="L31">
        <v>0</v>
      </c>
      <c r="M31">
        <v>0</v>
      </c>
      <c r="N31" t="s">
        <v>24</v>
      </c>
      <c r="O31" t="s">
        <v>25</v>
      </c>
      <c r="P31" t="s">
        <v>0</v>
      </c>
      <c r="Q31" t="s">
        <v>0</v>
      </c>
      <c r="R31">
        <v>0</v>
      </c>
      <c r="S31">
        <v>0</v>
      </c>
    </row>
    <row r="32" spans="1:19" x14ac:dyDescent="0.25">
      <c r="A32" s="12" t="s">
        <v>0</v>
      </c>
      <c r="B32" t="s">
        <v>74</v>
      </c>
      <c r="C32" t="s">
        <v>0</v>
      </c>
      <c r="D32" t="s">
        <v>0</v>
      </c>
      <c r="E32" t="s">
        <v>75</v>
      </c>
      <c r="F32" t="s">
        <v>0</v>
      </c>
      <c r="G32" s="10">
        <f>TODAY()+28</f>
        <v>45197.24013651621</v>
      </c>
      <c r="H32" s="10">
        <f>TODAY()+28</f>
        <v>45197.24013651621</v>
      </c>
      <c r="I32" t="s">
        <v>0</v>
      </c>
      <c r="J32">
        <v>0</v>
      </c>
      <c r="K32">
        <v>8</v>
      </c>
      <c r="L32">
        <v>0</v>
      </c>
      <c r="M32">
        <v>0</v>
      </c>
      <c r="N32" t="s">
        <v>24</v>
      </c>
      <c r="O32" t="s">
        <v>25</v>
      </c>
      <c r="P32" t="s">
        <v>0</v>
      </c>
      <c r="Q32" t="s">
        <v>72</v>
      </c>
      <c r="R32">
        <v>0</v>
      </c>
      <c r="S32">
        <v>0</v>
      </c>
    </row>
    <row r="33" spans="1:19" x14ac:dyDescent="0.25">
      <c r="A33" s="12" t="s">
        <v>0</v>
      </c>
      <c r="B33" t="s">
        <v>76</v>
      </c>
      <c r="C33" t="s">
        <v>0</v>
      </c>
      <c r="D33" t="s">
        <v>0</v>
      </c>
      <c r="E33" t="s">
        <v>77</v>
      </c>
      <c r="F33" t="s">
        <v>0</v>
      </c>
      <c r="G33" s="10">
        <f>TODAY()+28</f>
        <v>45197.24013651621</v>
      </c>
      <c r="H33" s="10">
        <f>TODAY()+28</f>
        <v>45197.24013651621</v>
      </c>
      <c r="I33" t="s">
        <v>0</v>
      </c>
      <c r="J33">
        <v>0</v>
      </c>
      <c r="K33">
        <v>8</v>
      </c>
      <c r="L33">
        <v>0</v>
      </c>
      <c r="M33">
        <v>0</v>
      </c>
      <c r="N33" t="s">
        <v>24</v>
      </c>
      <c r="O33" t="s">
        <v>25</v>
      </c>
      <c r="P33" t="s">
        <v>0</v>
      </c>
      <c r="Q33" t="s">
        <v>74</v>
      </c>
      <c r="R33">
        <v>0</v>
      </c>
      <c r="S33">
        <v>0</v>
      </c>
    </row>
    <row r="34" spans="1:19" x14ac:dyDescent="0.25">
      <c r="A34" s="12" t="s">
        <v>0</v>
      </c>
      <c r="B34" t="s">
        <v>78</v>
      </c>
      <c r="C34" t="s">
        <v>0</v>
      </c>
      <c r="D34" t="s">
        <v>0</v>
      </c>
      <c r="E34" t="s">
        <v>79</v>
      </c>
      <c r="F34" t="s">
        <v>0</v>
      </c>
      <c r="G34" s="10">
        <f>TODAY()+28</f>
        <v>45197.24013651621</v>
      </c>
      <c r="H34" s="10">
        <f>TODAY()+28</f>
        <v>45197.24013651621</v>
      </c>
      <c r="I34" t="s">
        <v>0</v>
      </c>
      <c r="J34">
        <v>0</v>
      </c>
      <c r="K34">
        <v>8</v>
      </c>
      <c r="L34">
        <v>0</v>
      </c>
      <c r="M34">
        <v>0</v>
      </c>
      <c r="N34" t="s">
        <v>24</v>
      </c>
      <c r="O34" t="s">
        <v>25</v>
      </c>
      <c r="P34" t="s">
        <v>0</v>
      </c>
      <c r="Q34" t="s">
        <v>76</v>
      </c>
      <c r="R34">
        <v>0</v>
      </c>
      <c r="S34">
        <v>0</v>
      </c>
    </row>
    <row r="35" spans="1:19" x14ac:dyDescent="0.25">
      <c r="A35" s="12" t="s">
        <v>0</v>
      </c>
      <c r="B35" t="s">
        <v>80</v>
      </c>
      <c r="C35" t="s">
        <v>0</v>
      </c>
      <c r="D35" t="s">
        <v>0</v>
      </c>
      <c r="E35" t="s">
        <v>81</v>
      </c>
      <c r="F35" t="s">
        <v>0</v>
      </c>
      <c r="G35" s="10">
        <f>TODAY()+29</f>
        <v>45198.24013651621</v>
      </c>
      <c r="H35" s="10">
        <f>TODAY()+29</f>
        <v>45198.24013651621</v>
      </c>
      <c r="I35" t="s">
        <v>0</v>
      </c>
      <c r="J35">
        <v>0</v>
      </c>
      <c r="K35">
        <v>8</v>
      </c>
      <c r="L35">
        <v>0</v>
      </c>
      <c r="M35">
        <v>0</v>
      </c>
      <c r="N35" t="s">
        <v>24</v>
      </c>
      <c r="O35" t="s">
        <v>25</v>
      </c>
      <c r="P35" t="s">
        <v>0</v>
      </c>
      <c r="Q35" t="s">
        <v>0</v>
      </c>
      <c r="R35">
        <v>0</v>
      </c>
      <c r="S35">
        <v>0</v>
      </c>
    </row>
    <row r="36" spans="1:19" x14ac:dyDescent="0.25">
      <c r="A36" s="12" t="s">
        <v>0</v>
      </c>
      <c r="B36" t="s">
        <v>82</v>
      </c>
      <c r="C36" t="s">
        <v>0</v>
      </c>
      <c r="D36" t="s">
        <v>0</v>
      </c>
      <c r="E36" t="s">
        <v>83</v>
      </c>
      <c r="F36" t="s">
        <v>0</v>
      </c>
      <c r="G36" s="10">
        <f>TODAY()+29</f>
        <v>45198.24013651621</v>
      </c>
      <c r="H36" s="10">
        <f>TODAY()+29</f>
        <v>45198.24013651621</v>
      </c>
      <c r="I36" t="s">
        <v>0</v>
      </c>
      <c r="J36">
        <v>0</v>
      </c>
      <c r="K36">
        <v>8</v>
      </c>
      <c r="L36">
        <v>0</v>
      </c>
      <c r="M36">
        <v>0</v>
      </c>
      <c r="N36" t="s">
        <v>24</v>
      </c>
      <c r="O36" t="s">
        <v>25</v>
      </c>
      <c r="P36" t="s">
        <v>0</v>
      </c>
      <c r="Q36" t="s">
        <v>80</v>
      </c>
      <c r="R36">
        <v>0</v>
      </c>
      <c r="S36">
        <v>0</v>
      </c>
    </row>
    <row r="37" spans="1:19" x14ac:dyDescent="0.25">
      <c r="A37" s="12" t="s">
        <v>0</v>
      </c>
      <c r="B37" t="s">
        <v>84</v>
      </c>
      <c r="C37" t="s">
        <v>0</v>
      </c>
      <c r="D37" t="s">
        <v>0</v>
      </c>
      <c r="E37" t="s">
        <v>85</v>
      </c>
      <c r="F37" t="s">
        <v>0</v>
      </c>
      <c r="G37" s="10">
        <f>TODAY()+30</f>
        <v>45199.24013651621</v>
      </c>
      <c r="H37" s="10">
        <f>TODAY()+31</f>
        <v>45200.24013651621</v>
      </c>
      <c r="I37" t="s">
        <v>0</v>
      </c>
      <c r="J37">
        <v>0</v>
      </c>
      <c r="K37">
        <v>16</v>
      </c>
      <c r="L37">
        <v>0</v>
      </c>
      <c r="M37">
        <v>0</v>
      </c>
      <c r="N37" t="s">
        <v>24</v>
      </c>
      <c r="O37" t="s">
        <v>25</v>
      </c>
      <c r="P37" t="s">
        <v>0</v>
      </c>
      <c r="Q37" t="s">
        <v>82</v>
      </c>
      <c r="R37">
        <v>0</v>
      </c>
      <c r="S37">
        <v>0</v>
      </c>
    </row>
    <row r="38" spans="1:19" x14ac:dyDescent="0.25">
      <c r="A38" s="12" t="s">
        <v>0</v>
      </c>
      <c r="B38" t="s">
        <v>86</v>
      </c>
      <c r="C38" t="s">
        <v>0</v>
      </c>
      <c r="D38" t="s">
        <v>0</v>
      </c>
      <c r="E38" t="s">
        <v>87</v>
      </c>
      <c r="F38" t="s">
        <v>0</v>
      </c>
      <c r="G38" s="10">
        <f>TODAY()+30</f>
        <v>45199.24013651621</v>
      </c>
      <c r="H38" s="10">
        <f>TODAY()+30</f>
        <v>45199.24013651621</v>
      </c>
      <c r="I38" t="s">
        <v>0</v>
      </c>
      <c r="J38">
        <v>0</v>
      </c>
      <c r="K38">
        <v>8</v>
      </c>
      <c r="L38">
        <v>0</v>
      </c>
      <c r="M38">
        <v>0</v>
      </c>
      <c r="N38" t="s">
        <v>24</v>
      </c>
      <c r="O38" t="s">
        <v>25</v>
      </c>
      <c r="P38" t="s">
        <v>0</v>
      </c>
      <c r="Q38" t="s">
        <v>84</v>
      </c>
      <c r="R38">
        <v>0</v>
      </c>
      <c r="S38">
        <v>0</v>
      </c>
    </row>
    <row r="39" spans="1:19" x14ac:dyDescent="0.25">
      <c r="A39" s="12" t="s">
        <v>0</v>
      </c>
      <c r="B39" t="s">
        <v>88</v>
      </c>
      <c r="C39" t="s">
        <v>0</v>
      </c>
      <c r="D39" t="s">
        <v>0</v>
      </c>
      <c r="E39" t="s">
        <v>89</v>
      </c>
      <c r="F39" t="s">
        <v>0</v>
      </c>
      <c r="G39" s="10">
        <f>TODAY()+30</f>
        <v>45199.24013651621</v>
      </c>
      <c r="H39" s="10">
        <f>TODAY()+30</f>
        <v>45199.24013651621</v>
      </c>
      <c r="I39" t="s">
        <v>0</v>
      </c>
      <c r="J39">
        <v>0</v>
      </c>
      <c r="K39">
        <v>8</v>
      </c>
      <c r="L39">
        <v>0</v>
      </c>
      <c r="M39">
        <v>0</v>
      </c>
      <c r="N39" t="s">
        <v>24</v>
      </c>
      <c r="O39" t="s">
        <v>25</v>
      </c>
      <c r="P39" t="s">
        <v>0</v>
      </c>
      <c r="Q39" t="s">
        <v>86</v>
      </c>
      <c r="R39">
        <v>0</v>
      </c>
      <c r="S39">
        <v>0</v>
      </c>
    </row>
    <row r="40" spans="1:19" x14ac:dyDescent="0.25">
      <c r="A40" s="12" t="s">
        <v>0</v>
      </c>
      <c r="B40" t="s">
        <v>90</v>
      </c>
      <c r="C40" t="s">
        <v>0</v>
      </c>
      <c r="D40" t="s">
        <v>0</v>
      </c>
      <c r="E40" t="s">
        <v>91</v>
      </c>
      <c r="F40" t="s">
        <v>0</v>
      </c>
      <c r="G40" s="10">
        <f>TODAY()+30</f>
        <v>45199.24013651621</v>
      </c>
      <c r="H40" s="10">
        <f>TODAY()+30</f>
        <v>45199.24013651621</v>
      </c>
      <c r="I40" t="s">
        <v>0</v>
      </c>
      <c r="J40">
        <v>0</v>
      </c>
      <c r="K40">
        <v>8</v>
      </c>
      <c r="L40">
        <v>0</v>
      </c>
      <c r="M40">
        <v>0</v>
      </c>
      <c r="N40" t="s">
        <v>24</v>
      </c>
      <c r="O40" t="s">
        <v>25</v>
      </c>
      <c r="P40" t="s">
        <v>0</v>
      </c>
      <c r="Q40" t="s">
        <v>88</v>
      </c>
      <c r="R40">
        <v>0</v>
      </c>
      <c r="S40">
        <v>0</v>
      </c>
    </row>
    <row r="41" spans="1:19" x14ac:dyDescent="0.25">
      <c r="A41" s="9" t="s">
        <v>0</v>
      </c>
      <c r="B41" t="s">
        <v>92</v>
      </c>
      <c r="C41" t="s">
        <v>0</v>
      </c>
      <c r="D41" t="s">
        <v>93</v>
      </c>
      <c r="E41"/>
      <c r="F41" t="s">
        <v>0</v>
      </c>
      <c r="G41" s="10">
        <f>TODAY()+35</f>
        <v>45204.24013651621</v>
      </c>
      <c r="H41" s="10">
        <f>TODAY()+35</f>
        <v>45204.24013651621</v>
      </c>
      <c r="I41" t="s">
        <v>0</v>
      </c>
      <c r="J41">
        <v>0</v>
      </c>
      <c r="K41">
        <v>8</v>
      </c>
      <c r="L41">
        <v>0</v>
      </c>
      <c r="M41">
        <v>0</v>
      </c>
      <c r="N41" t="s">
        <v>24</v>
      </c>
      <c r="O41" t="s">
        <v>25</v>
      </c>
      <c r="P41" t="s">
        <v>0</v>
      </c>
      <c r="Q41" t="s">
        <v>0</v>
      </c>
      <c r="R41">
        <v>0</v>
      </c>
      <c r="S41">
        <v>0</v>
      </c>
    </row>
    <row r="42" spans="1:19" x14ac:dyDescent="0.25">
      <c r="A42" s="9" t="s">
        <v>0</v>
      </c>
      <c r="B42" t="s">
        <v>94</v>
      </c>
      <c r="C42" t="s">
        <v>0</v>
      </c>
      <c r="D42" t="s">
        <v>95</v>
      </c>
      <c r="E42"/>
      <c r="F42" t="s">
        <v>0</v>
      </c>
      <c r="G42" s="10">
        <f>TODAY()+36</f>
        <v>45205.24013651621</v>
      </c>
      <c r="H42" s="10">
        <f>TODAY()+36</f>
        <v>45205.24013651621</v>
      </c>
      <c r="I42" t="s">
        <v>0</v>
      </c>
      <c r="J42">
        <v>0</v>
      </c>
      <c r="K42">
        <v>8</v>
      </c>
      <c r="L42">
        <v>0</v>
      </c>
      <c r="M42">
        <v>0</v>
      </c>
      <c r="N42" t="s">
        <v>24</v>
      </c>
      <c r="O42" t="s">
        <v>25</v>
      </c>
      <c r="P42" t="s">
        <v>0</v>
      </c>
      <c r="Q42" t="s">
        <v>0</v>
      </c>
      <c r="R42">
        <v>0</v>
      </c>
      <c r="S42">
        <v>0</v>
      </c>
    </row>
    <row r="43" spans="1:19" x14ac:dyDescent="0.25">
      <c r="A43" s="9" t="s">
        <v>0</v>
      </c>
      <c r="B43" t="s">
        <v>96</v>
      </c>
      <c r="C43" t="s">
        <v>0</v>
      </c>
      <c r="D43" t="s">
        <v>97</v>
      </c>
      <c r="E43"/>
      <c r="F43" t="s">
        <v>0</v>
      </c>
      <c r="G43" s="10">
        <f>TODAY()+39</f>
        <v>45208.24013651621</v>
      </c>
      <c r="H43" s="10">
        <f>TODAY()+39</f>
        <v>45208.24013651621</v>
      </c>
      <c r="I43" t="s">
        <v>0</v>
      </c>
      <c r="J43">
        <v>0</v>
      </c>
      <c r="K43">
        <v>8</v>
      </c>
      <c r="L43">
        <v>0</v>
      </c>
      <c r="M43">
        <v>0</v>
      </c>
      <c r="N43" t="s">
        <v>24</v>
      </c>
      <c r="O43" t="s">
        <v>25</v>
      </c>
      <c r="P43" t="s">
        <v>0</v>
      </c>
      <c r="Q43" t="s">
        <v>0</v>
      </c>
      <c r="R43">
        <v>0</v>
      </c>
      <c r="S43">
        <v>0</v>
      </c>
    </row>
    <row r="44" spans="1:19" x14ac:dyDescent="0.25">
      <c r="A44" s="9" t="s">
        <v>0</v>
      </c>
      <c r="B44" t="s">
        <v>98</v>
      </c>
      <c r="C44" t="s">
        <v>0</v>
      </c>
      <c r="D44" t="s">
        <v>99</v>
      </c>
      <c r="E44"/>
      <c r="F44" t="s">
        <v>0</v>
      </c>
      <c r="G44" s="10">
        <f>TODAY()+39</f>
        <v>45208.24013651621</v>
      </c>
      <c r="H44" s="10">
        <f>TODAY()+39</f>
        <v>45208.24013651621</v>
      </c>
      <c r="I44" t="s">
        <v>0</v>
      </c>
      <c r="J44">
        <v>0</v>
      </c>
      <c r="K44">
        <v>8</v>
      </c>
      <c r="L44">
        <v>0</v>
      </c>
      <c r="M44">
        <v>0</v>
      </c>
      <c r="N44" t="s">
        <v>24</v>
      </c>
      <c r="O44" t="s">
        <v>25</v>
      </c>
      <c r="P44" t="s">
        <v>0</v>
      </c>
      <c r="Q44" t="s">
        <v>0</v>
      </c>
      <c r="R44">
        <v>0</v>
      </c>
      <c r="S44">
        <v>0</v>
      </c>
    </row>
    <row r="45" spans="1:19" x14ac:dyDescent="0.25">
      <c r="A45" s="9" t="s">
        <v>0</v>
      </c>
      <c r="B45" t="s">
        <v>100</v>
      </c>
      <c r="C45" t="s">
        <v>0</v>
      </c>
      <c r="D45" t="s">
        <v>101</v>
      </c>
      <c r="E45"/>
      <c r="F45" t="s">
        <v>0</v>
      </c>
      <c r="G45" s="10">
        <f>TODAY()+39</f>
        <v>45208.24013651621</v>
      </c>
      <c r="H45" s="10">
        <f>TODAY()+39</f>
        <v>45208.24013651621</v>
      </c>
      <c r="I45" t="s">
        <v>0</v>
      </c>
      <c r="J45">
        <v>0</v>
      </c>
      <c r="K45">
        <v>8</v>
      </c>
      <c r="L45">
        <v>0</v>
      </c>
      <c r="M45">
        <v>0</v>
      </c>
      <c r="N45" t="s">
        <v>24</v>
      </c>
      <c r="O45" t="s">
        <v>25</v>
      </c>
      <c r="P45" t="s">
        <v>0</v>
      </c>
      <c r="Q45" t="s">
        <v>0</v>
      </c>
      <c r="R45">
        <v>0</v>
      </c>
      <c r="S45">
        <v>0</v>
      </c>
    </row>
    <row r="46" spans="1:19" x14ac:dyDescent="0.25">
      <c r="A46" s="11" t="s">
        <v>0</v>
      </c>
      <c r="B46" s="7" t="s">
        <v>102</v>
      </c>
      <c r="C46" s="7" t="s">
        <v>103</v>
      </c>
      <c r="D46" s="7"/>
      <c r="E46" s="7"/>
      <c r="F46" s="7" t="s">
        <v>0</v>
      </c>
      <c r="G46" s="8">
        <f>TODAY()+42</f>
        <v>45211.24013651621</v>
      </c>
      <c r="H46" s="8">
        <f>TODAY()+51</f>
        <v>45220.24013651621</v>
      </c>
      <c r="I46" s="7" t="s">
        <v>0</v>
      </c>
      <c r="J46" s="7">
        <v>0</v>
      </c>
      <c r="K46" s="7">
        <v>64</v>
      </c>
      <c r="L46" s="7">
        <v>0</v>
      </c>
      <c r="M46" s="7">
        <v>0</v>
      </c>
      <c r="N46" s="7" t="s">
        <v>0</v>
      </c>
      <c r="O46" s="7" t="s">
        <v>0</v>
      </c>
      <c r="P46" s="7" t="s">
        <v>0</v>
      </c>
      <c r="Q46" s="7" t="s">
        <v>0</v>
      </c>
      <c r="R46" s="7">
        <v>0</v>
      </c>
      <c r="S46" s="7">
        <v>0</v>
      </c>
    </row>
    <row r="47" spans="1:19" x14ac:dyDescent="0.25">
      <c r="A47" s="11" t="s">
        <v>0</v>
      </c>
      <c r="B47" s="7" t="s">
        <v>104</v>
      </c>
      <c r="C47" s="7" t="s">
        <v>0</v>
      </c>
      <c r="D47" s="7" t="s">
        <v>105</v>
      </c>
      <c r="E47" s="7"/>
      <c r="F47" s="7" t="s">
        <v>0</v>
      </c>
      <c r="G47" s="8">
        <f>TODAY()+42</f>
        <v>45211.24013651621</v>
      </c>
      <c r="H47" s="8">
        <f>TODAY()+43</f>
        <v>45212.24013651621</v>
      </c>
      <c r="I47" s="7" t="s">
        <v>0</v>
      </c>
      <c r="J47" s="7">
        <v>0</v>
      </c>
      <c r="K47" s="7">
        <v>16</v>
      </c>
      <c r="L47" s="7">
        <v>0</v>
      </c>
      <c r="M47" s="7">
        <v>0</v>
      </c>
      <c r="N47" s="7" t="s">
        <v>0</v>
      </c>
      <c r="O47" s="7" t="s">
        <v>0</v>
      </c>
      <c r="P47" s="7" t="s">
        <v>0</v>
      </c>
      <c r="Q47" s="7" t="s">
        <v>0</v>
      </c>
      <c r="R47" s="7">
        <v>0</v>
      </c>
      <c r="S47" s="7">
        <v>0</v>
      </c>
    </row>
    <row r="48" spans="1:19" x14ac:dyDescent="0.25">
      <c r="A48" s="12" t="s">
        <v>0</v>
      </c>
      <c r="B48" t="s">
        <v>106</v>
      </c>
      <c r="C48" t="s">
        <v>0</v>
      </c>
      <c r="D48" t="s">
        <v>0</v>
      </c>
      <c r="E48" t="s">
        <v>107</v>
      </c>
      <c r="F48" t="s">
        <v>0</v>
      </c>
      <c r="G48" s="10">
        <f>TODAY()+42</f>
        <v>45211.24013652778</v>
      </c>
      <c r="H48" s="10">
        <f>TODAY()+42</f>
        <v>45211.24013652778</v>
      </c>
      <c r="I48" t="s">
        <v>0</v>
      </c>
      <c r="J48">
        <v>0</v>
      </c>
      <c r="K48">
        <v>8</v>
      </c>
      <c r="L48">
        <v>0</v>
      </c>
      <c r="M48">
        <v>0</v>
      </c>
      <c r="N48" t="s">
        <v>24</v>
      </c>
      <c r="O48" t="s">
        <v>25</v>
      </c>
      <c r="P48" t="s">
        <v>0</v>
      </c>
      <c r="Q48" t="s">
        <v>0</v>
      </c>
      <c r="R48">
        <v>0</v>
      </c>
      <c r="S48">
        <v>0</v>
      </c>
    </row>
    <row r="49" spans="1:19" x14ac:dyDescent="0.25">
      <c r="A49" s="12" t="s">
        <v>0</v>
      </c>
      <c r="B49" t="s">
        <v>108</v>
      </c>
      <c r="C49" t="s">
        <v>0</v>
      </c>
      <c r="D49" t="s">
        <v>0</v>
      </c>
      <c r="E49" t="s">
        <v>109</v>
      </c>
      <c r="F49" t="s">
        <v>0</v>
      </c>
      <c r="G49" s="10">
        <f>TODAY()+42</f>
        <v>45211.24013652778</v>
      </c>
      <c r="H49" s="10">
        <f>TODAY()+43</f>
        <v>45212.24013652778</v>
      </c>
      <c r="I49" t="s">
        <v>0</v>
      </c>
      <c r="J49">
        <v>0</v>
      </c>
      <c r="K49">
        <v>16</v>
      </c>
      <c r="L49">
        <v>0</v>
      </c>
      <c r="M49">
        <v>0</v>
      </c>
      <c r="N49" t="s">
        <v>24</v>
      </c>
      <c r="O49" t="s">
        <v>25</v>
      </c>
      <c r="P49" t="s">
        <v>0</v>
      </c>
      <c r="Q49" t="s">
        <v>0</v>
      </c>
      <c r="R49">
        <v>0</v>
      </c>
      <c r="S49">
        <v>0</v>
      </c>
    </row>
    <row r="50" spans="1:19" x14ac:dyDescent="0.25">
      <c r="A50" s="9" t="s">
        <v>0</v>
      </c>
      <c r="B50" t="s">
        <v>110</v>
      </c>
      <c r="C50" t="s">
        <v>0</v>
      </c>
      <c r="D50" t="s">
        <v>111</v>
      </c>
      <c r="E50"/>
      <c r="F50" t="s">
        <v>0</v>
      </c>
      <c r="G50" s="10">
        <f>TODAY()+42</f>
        <v>45211.24013652778</v>
      </c>
      <c r="H50" s="10">
        <f>TODAY()+43</f>
        <v>45212.24013652778</v>
      </c>
      <c r="I50" t="s">
        <v>0</v>
      </c>
      <c r="J50">
        <v>0</v>
      </c>
      <c r="K50">
        <v>16</v>
      </c>
      <c r="L50">
        <v>0</v>
      </c>
      <c r="M50">
        <v>0</v>
      </c>
      <c r="N50" t="s">
        <v>24</v>
      </c>
      <c r="O50" t="s">
        <v>25</v>
      </c>
      <c r="P50" t="s">
        <v>0</v>
      </c>
      <c r="Q50" t="s">
        <v>0</v>
      </c>
      <c r="R50">
        <v>0</v>
      </c>
      <c r="S50">
        <v>0</v>
      </c>
    </row>
    <row r="51" spans="1:19" x14ac:dyDescent="0.25">
      <c r="A51" s="9" t="s">
        <v>0</v>
      </c>
      <c r="B51" t="s">
        <v>112</v>
      </c>
      <c r="C51" t="s">
        <v>0</v>
      </c>
      <c r="D51" t="s">
        <v>113</v>
      </c>
      <c r="E51"/>
      <c r="F51" t="s">
        <v>0</v>
      </c>
      <c r="G51" s="10">
        <f>TODAY()+43</f>
        <v>45212.24013652778</v>
      </c>
      <c r="H51" s="10">
        <f>TODAY()+43</f>
        <v>45212.24013652778</v>
      </c>
      <c r="I51" t="s">
        <v>0</v>
      </c>
      <c r="J51">
        <v>0</v>
      </c>
      <c r="K51">
        <v>8</v>
      </c>
      <c r="L51">
        <v>0</v>
      </c>
      <c r="M51">
        <v>0</v>
      </c>
      <c r="N51" t="s">
        <v>24</v>
      </c>
      <c r="O51" t="s">
        <v>25</v>
      </c>
      <c r="P51" t="s">
        <v>0</v>
      </c>
      <c r="Q51" t="s">
        <v>0</v>
      </c>
      <c r="R51">
        <v>0</v>
      </c>
      <c r="S51">
        <v>0</v>
      </c>
    </row>
    <row r="52" spans="1:19" x14ac:dyDescent="0.25">
      <c r="A52" s="9" t="s">
        <v>0</v>
      </c>
      <c r="B52" t="s">
        <v>114</v>
      </c>
      <c r="C52" t="s">
        <v>0</v>
      </c>
      <c r="D52" t="s">
        <v>115</v>
      </c>
      <c r="E52"/>
      <c r="F52" t="s">
        <v>0</v>
      </c>
      <c r="G52" s="10">
        <f>TODAY()+43</f>
        <v>45212.24013652778</v>
      </c>
      <c r="H52" s="10">
        <f>TODAY()+43</f>
        <v>45212.24013652778</v>
      </c>
      <c r="I52" t="s">
        <v>0</v>
      </c>
      <c r="J52">
        <v>0</v>
      </c>
      <c r="K52">
        <v>8</v>
      </c>
      <c r="L52">
        <v>0</v>
      </c>
      <c r="M52">
        <v>0</v>
      </c>
      <c r="N52" t="s">
        <v>24</v>
      </c>
      <c r="O52" t="s">
        <v>25</v>
      </c>
      <c r="P52" t="s">
        <v>0</v>
      </c>
      <c r="Q52" t="s">
        <v>0</v>
      </c>
      <c r="R52">
        <v>0</v>
      </c>
      <c r="S52">
        <v>0</v>
      </c>
    </row>
    <row r="53" spans="1:19" x14ac:dyDescent="0.25">
      <c r="A53" s="9" t="s">
        <v>0</v>
      </c>
      <c r="B53" t="s">
        <v>116</v>
      </c>
      <c r="C53" t="s">
        <v>0</v>
      </c>
      <c r="D53" t="s">
        <v>117</v>
      </c>
      <c r="E53"/>
      <c r="F53" t="s">
        <v>0</v>
      </c>
      <c r="G53" s="10">
        <f>TODAY()+43</f>
        <v>45212.24013652778</v>
      </c>
      <c r="H53" s="10">
        <f>TODAY()+44</f>
        <v>45213.24013652778</v>
      </c>
      <c r="I53" t="s">
        <v>0</v>
      </c>
      <c r="J53">
        <v>0</v>
      </c>
      <c r="K53">
        <v>16</v>
      </c>
      <c r="L53">
        <v>0</v>
      </c>
      <c r="M53">
        <v>0</v>
      </c>
      <c r="N53" t="s">
        <v>24</v>
      </c>
      <c r="O53" t="s">
        <v>25</v>
      </c>
      <c r="P53" t="s">
        <v>0</v>
      </c>
      <c r="Q53" t="s">
        <v>0</v>
      </c>
      <c r="R53">
        <v>0</v>
      </c>
      <c r="S53">
        <v>0</v>
      </c>
    </row>
    <row r="54" spans="1:19" x14ac:dyDescent="0.25">
      <c r="A54" s="9" t="s">
        <v>0</v>
      </c>
      <c r="B54" t="s">
        <v>118</v>
      </c>
      <c r="C54" t="s">
        <v>0</v>
      </c>
      <c r="D54" t="s">
        <v>119</v>
      </c>
      <c r="E54"/>
      <c r="F54" t="s">
        <v>0</v>
      </c>
      <c r="G54" s="10">
        <f>TODAY()+49</f>
        <v>45218.24013652778</v>
      </c>
      <c r="H54" s="10">
        <f>TODAY()+49</f>
        <v>45218.24013652778</v>
      </c>
      <c r="I54" t="s">
        <v>0</v>
      </c>
      <c r="J54">
        <v>0</v>
      </c>
      <c r="K54">
        <v>8</v>
      </c>
      <c r="L54">
        <v>0</v>
      </c>
      <c r="M54">
        <v>0</v>
      </c>
      <c r="N54" t="s">
        <v>24</v>
      </c>
      <c r="O54" t="s">
        <v>25</v>
      </c>
      <c r="P54" t="s">
        <v>0</v>
      </c>
      <c r="Q54" t="s">
        <v>0</v>
      </c>
      <c r="R54">
        <v>0</v>
      </c>
      <c r="S54">
        <v>0</v>
      </c>
    </row>
    <row r="55" spans="1:19" x14ac:dyDescent="0.25">
      <c r="A55" s="9" t="s">
        <v>0</v>
      </c>
      <c r="B55" t="s">
        <v>120</v>
      </c>
      <c r="C55" t="s">
        <v>0</v>
      </c>
      <c r="D55" t="s">
        <v>121</v>
      </c>
      <c r="E55"/>
      <c r="F55" t="s">
        <v>0</v>
      </c>
      <c r="G55" s="10">
        <f>TODAY()+49</f>
        <v>45218.24013652778</v>
      </c>
      <c r="H55" s="10">
        <f>TODAY()+51</f>
        <v>45220.24013652778</v>
      </c>
      <c r="I55" t="s">
        <v>0</v>
      </c>
      <c r="J55">
        <v>0</v>
      </c>
      <c r="K55">
        <v>24</v>
      </c>
      <c r="L55">
        <v>0</v>
      </c>
      <c r="M55">
        <v>0</v>
      </c>
      <c r="N55" t="s">
        <v>24</v>
      </c>
      <c r="O55" t="s">
        <v>25</v>
      </c>
      <c r="P55" t="s">
        <v>0</v>
      </c>
      <c r="Q55" t="s">
        <v>0</v>
      </c>
      <c r="R55">
        <v>0</v>
      </c>
      <c r="S55">
        <v>0</v>
      </c>
    </row>
    <row r="56" spans="1:19" x14ac:dyDescent="0.25">
      <c r="A56" s="6" t="s">
        <v>0</v>
      </c>
      <c r="B56" s="7" t="s">
        <v>122</v>
      </c>
      <c r="C56" s="7" t="s">
        <v>123</v>
      </c>
      <c r="D56" s="7"/>
      <c r="E56" s="7"/>
      <c r="F56" s="7" t="s">
        <v>0</v>
      </c>
      <c r="G56" s="8">
        <f>TODAY()+52</f>
        <v>45221.24013652778</v>
      </c>
      <c r="H56" s="8">
        <f>TODAY()+53</f>
        <v>45222.24013652778</v>
      </c>
      <c r="I56" s="7" t="s">
        <v>0</v>
      </c>
      <c r="J56" s="7">
        <v>0</v>
      </c>
      <c r="K56" s="7">
        <v>16</v>
      </c>
      <c r="L56" s="7">
        <v>0</v>
      </c>
      <c r="M56" s="7">
        <v>0</v>
      </c>
      <c r="N56" s="7" t="s">
        <v>0</v>
      </c>
      <c r="O56" s="7" t="s">
        <v>0</v>
      </c>
      <c r="P56" s="7" t="s">
        <v>0</v>
      </c>
      <c r="Q56" s="7" t="s">
        <v>120</v>
      </c>
      <c r="R56" s="7">
        <v>0</v>
      </c>
      <c r="S56" s="7">
        <v>0</v>
      </c>
    </row>
    <row r="57" spans="1:19" x14ac:dyDescent="0.25">
      <c r="A57" s="9" t="s">
        <v>0</v>
      </c>
      <c r="B57" t="s">
        <v>124</v>
      </c>
      <c r="C57" t="s">
        <v>0</v>
      </c>
      <c r="D57" t="s">
        <v>125</v>
      </c>
      <c r="E57"/>
      <c r="F57" t="s">
        <v>0</v>
      </c>
      <c r="G57" s="10">
        <f>TODAY()+52</f>
        <v>45221.24013652778</v>
      </c>
      <c r="H57" s="10">
        <f>TODAY()+52</f>
        <v>45221.24013652778</v>
      </c>
      <c r="I57" t="s">
        <v>0</v>
      </c>
      <c r="J57">
        <v>0</v>
      </c>
      <c r="K57">
        <v>8</v>
      </c>
      <c r="L57">
        <v>0</v>
      </c>
      <c r="M57">
        <v>0</v>
      </c>
      <c r="N57" t="s">
        <v>24</v>
      </c>
      <c r="O57" t="s">
        <v>25</v>
      </c>
      <c r="P57" t="s">
        <v>0</v>
      </c>
      <c r="Q57" t="s">
        <v>0</v>
      </c>
      <c r="R57">
        <v>0</v>
      </c>
      <c r="S57">
        <v>0</v>
      </c>
    </row>
    <row r="58" spans="1:19" x14ac:dyDescent="0.25">
      <c r="A58" s="9" t="s">
        <v>0</v>
      </c>
      <c r="B58" t="s">
        <v>126</v>
      </c>
      <c r="C58" t="s">
        <v>0</v>
      </c>
      <c r="D58" t="s">
        <v>127</v>
      </c>
      <c r="E58"/>
      <c r="F58" t="s">
        <v>0</v>
      </c>
      <c r="G58" s="10">
        <f>TODAY()+53</f>
        <v>45222.24013652778</v>
      </c>
      <c r="H58" s="10">
        <f>TODAY()+53</f>
        <v>45222.24013652778</v>
      </c>
      <c r="I58" t="s">
        <v>0</v>
      </c>
      <c r="J58">
        <v>0</v>
      </c>
      <c r="K58">
        <v>8</v>
      </c>
      <c r="L58">
        <v>0</v>
      </c>
      <c r="M58">
        <v>0</v>
      </c>
      <c r="N58" t="s">
        <v>24</v>
      </c>
      <c r="O58" t="s">
        <v>25</v>
      </c>
      <c r="P58" t="s">
        <v>0</v>
      </c>
      <c r="Q58" t="s">
        <v>0</v>
      </c>
      <c r="R58">
        <v>0</v>
      </c>
      <c r="S58">
        <v>0</v>
      </c>
    </row>
    <row r="59" spans="1:19" x14ac:dyDescent="0.25">
      <c r="A59" s="9" t="s">
        <v>0</v>
      </c>
      <c r="B59" t="s">
        <v>128</v>
      </c>
      <c r="C59" t="s">
        <v>0</v>
      </c>
      <c r="D59" t="s">
        <v>129</v>
      </c>
      <c r="E59"/>
      <c r="F59" t="s">
        <v>0</v>
      </c>
      <c r="G59" s="10">
        <f>TODAY()+52</f>
        <v>45221.24013652778</v>
      </c>
      <c r="H59" s="10">
        <f>TODAY()+53</f>
        <v>45222.24013652778</v>
      </c>
      <c r="I59" t="s">
        <v>0</v>
      </c>
      <c r="J59">
        <v>0</v>
      </c>
      <c r="K59">
        <v>16</v>
      </c>
      <c r="L59">
        <v>0</v>
      </c>
      <c r="M59">
        <v>0</v>
      </c>
      <c r="N59" t="s">
        <v>24</v>
      </c>
      <c r="O59" t="s">
        <v>25</v>
      </c>
      <c r="P59" t="s">
        <v>0</v>
      </c>
      <c r="Q59" t="s">
        <v>0</v>
      </c>
      <c r="R59">
        <v>0</v>
      </c>
      <c r="S59">
        <v>0</v>
      </c>
    </row>
    <row r="60" spans="1:19" x14ac:dyDescent="0.25">
      <c r="A60" s="9" t="s">
        <v>0</v>
      </c>
      <c r="B60" t="s">
        <v>130</v>
      </c>
      <c r="C60" t="s">
        <v>0</v>
      </c>
      <c r="D60" t="s">
        <v>131</v>
      </c>
      <c r="E60"/>
      <c r="F60" t="s">
        <v>0</v>
      </c>
      <c r="G60" s="10">
        <f>TODAY()+53</f>
        <v>45222.24013652778</v>
      </c>
      <c r="H60" s="10">
        <f>TODAY()+53</f>
        <v>45222.24013652778</v>
      </c>
      <c r="I60" t="s">
        <v>0</v>
      </c>
      <c r="J60">
        <v>0</v>
      </c>
      <c r="K60">
        <v>8</v>
      </c>
      <c r="L60">
        <v>0</v>
      </c>
      <c r="M60">
        <v>0</v>
      </c>
      <c r="N60" t="s">
        <v>24</v>
      </c>
      <c r="O60" t="s">
        <v>25</v>
      </c>
      <c r="P60" t="s">
        <v>0</v>
      </c>
      <c r="Q60" t="s">
        <v>0</v>
      </c>
      <c r="R60">
        <v>0</v>
      </c>
      <c r="S60">
        <v>0</v>
      </c>
    </row>
    <row r="61" spans="1:19" x14ac:dyDescent="0.25">
      <c r="A61" s="9" t="s">
        <v>0</v>
      </c>
      <c r="B61" t="s">
        <v>132</v>
      </c>
      <c r="C61" t="s">
        <v>0</v>
      </c>
      <c r="D61" t="s">
        <v>133</v>
      </c>
      <c r="E61"/>
      <c r="F61" t="s">
        <v>0</v>
      </c>
      <c r="G61" s="10">
        <f>TODAY()+53</f>
        <v>45222.24013652778</v>
      </c>
      <c r="H61" s="10">
        <f>TODAY()+53</f>
        <v>45222.24013652778</v>
      </c>
      <c r="I61" t="s">
        <v>0</v>
      </c>
      <c r="J61">
        <v>0</v>
      </c>
      <c r="K61">
        <v>8</v>
      </c>
      <c r="L61">
        <v>0</v>
      </c>
      <c r="M61">
        <v>0</v>
      </c>
      <c r="N61" t="s">
        <v>24</v>
      </c>
      <c r="O61" t="s">
        <v>25</v>
      </c>
      <c r="P61" t="s">
        <v>0</v>
      </c>
      <c r="Q61" t="s">
        <v>0</v>
      </c>
      <c r="R61">
        <v>0</v>
      </c>
      <c r="S61">
        <v>0</v>
      </c>
    </row>
    <row r="62" spans="1:19" x14ac:dyDescent="0.25">
      <c r="A62" s="6" t="s">
        <v>0</v>
      </c>
      <c r="B62" s="7" t="s">
        <v>134</v>
      </c>
      <c r="C62" s="7" t="s">
        <v>135</v>
      </c>
      <c r="D62" s="7"/>
      <c r="E62" s="7"/>
      <c r="F62" s="7" t="s">
        <v>0</v>
      </c>
      <c r="G62" s="8">
        <f>TODAY()+56</f>
        <v>45225.24013652778</v>
      </c>
      <c r="H62" s="8">
        <f>TODAY()+66</f>
        <v>45235.24013652778</v>
      </c>
      <c r="I62" s="7" t="s">
        <v>0</v>
      </c>
      <c r="J62" s="7">
        <v>0</v>
      </c>
      <c r="K62" s="7">
        <v>72</v>
      </c>
      <c r="L62" s="7">
        <v>0</v>
      </c>
      <c r="M62" s="7">
        <v>0</v>
      </c>
      <c r="N62" s="7" t="s">
        <v>0</v>
      </c>
      <c r="O62" s="7" t="s">
        <v>0</v>
      </c>
      <c r="P62" s="7" t="s">
        <v>0</v>
      </c>
      <c r="Q62" s="7" t="s">
        <v>132</v>
      </c>
      <c r="R62" s="7">
        <v>0</v>
      </c>
      <c r="S62" s="7">
        <v>0</v>
      </c>
    </row>
    <row r="63" spans="1:19" x14ac:dyDescent="0.25">
      <c r="A63" s="9" t="s">
        <v>0</v>
      </c>
      <c r="B63" t="s">
        <v>136</v>
      </c>
      <c r="C63" t="s">
        <v>0</v>
      </c>
      <c r="D63" t="s">
        <v>137</v>
      </c>
      <c r="E63"/>
      <c r="F63" t="s">
        <v>0</v>
      </c>
      <c r="G63" s="10">
        <f>TODAY()+56</f>
        <v>45225.24013652778</v>
      </c>
      <c r="H63" s="10">
        <f>TODAY()+56</f>
        <v>45225.24013652778</v>
      </c>
      <c r="I63" t="s">
        <v>0</v>
      </c>
      <c r="J63">
        <v>0</v>
      </c>
      <c r="K63">
        <v>8</v>
      </c>
      <c r="L63">
        <v>0</v>
      </c>
      <c r="M63">
        <v>0</v>
      </c>
      <c r="N63" t="s">
        <v>24</v>
      </c>
      <c r="O63" t="s">
        <v>25</v>
      </c>
      <c r="P63" t="s">
        <v>0</v>
      </c>
      <c r="Q63" t="s">
        <v>0</v>
      </c>
      <c r="R63">
        <v>0</v>
      </c>
      <c r="S63">
        <v>0</v>
      </c>
    </row>
    <row r="64" spans="1:19" x14ac:dyDescent="0.25">
      <c r="A64" s="9" t="s">
        <v>0</v>
      </c>
      <c r="B64" t="s">
        <v>138</v>
      </c>
      <c r="C64" t="s">
        <v>0</v>
      </c>
      <c r="D64" t="s">
        <v>139</v>
      </c>
      <c r="E64"/>
      <c r="F64" t="s">
        <v>0</v>
      </c>
      <c r="G64" s="10">
        <f>TODAY()+59</f>
        <v>45228.24013652778</v>
      </c>
      <c r="H64" s="10">
        <f>TODAY()+59</f>
        <v>45228.24013652778</v>
      </c>
      <c r="I64" t="s">
        <v>0</v>
      </c>
      <c r="J64">
        <v>0</v>
      </c>
      <c r="K64">
        <v>8</v>
      </c>
      <c r="L64">
        <v>0</v>
      </c>
      <c r="M64">
        <v>0</v>
      </c>
      <c r="N64" t="s">
        <v>24</v>
      </c>
      <c r="O64" t="s">
        <v>25</v>
      </c>
      <c r="P64" t="s">
        <v>0</v>
      </c>
      <c r="Q64" t="s">
        <v>0</v>
      </c>
      <c r="R64">
        <v>0</v>
      </c>
      <c r="S64">
        <v>0</v>
      </c>
    </row>
    <row r="65" spans="1:19" x14ac:dyDescent="0.25">
      <c r="A65" s="9" t="s">
        <v>0</v>
      </c>
      <c r="B65" t="s">
        <v>140</v>
      </c>
      <c r="C65" t="s">
        <v>0</v>
      </c>
      <c r="D65" t="s">
        <v>141</v>
      </c>
      <c r="E65"/>
      <c r="F65" t="s">
        <v>0</v>
      </c>
      <c r="G65" s="10">
        <f>TODAY()+60</f>
        <v>45229.24013652778</v>
      </c>
      <c r="H65" s="10">
        <f>TODAY()+60</f>
        <v>45229.24013652778</v>
      </c>
      <c r="I65" t="s">
        <v>0</v>
      </c>
      <c r="J65">
        <v>0</v>
      </c>
      <c r="K65">
        <v>8</v>
      </c>
      <c r="L65">
        <v>0</v>
      </c>
      <c r="M65">
        <v>0</v>
      </c>
      <c r="N65" t="s">
        <v>24</v>
      </c>
      <c r="O65" t="s">
        <v>25</v>
      </c>
      <c r="P65" t="s">
        <v>0</v>
      </c>
      <c r="Q65" t="s">
        <v>0</v>
      </c>
      <c r="R65">
        <v>0</v>
      </c>
      <c r="S65">
        <v>0</v>
      </c>
    </row>
    <row r="66" spans="1:19" x14ac:dyDescent="0.25">
      <c r="A66" s="9" t="s">
        <v>0</v>
      </c>
      <c r="B66" t="s">
        <v>142</v>
      </c>
      <c r="C66" t="s">
        <v>0</v>
      </c>
      <c r="D66" t="s">
        <v>143</v>
      </c>
      <c r="E66"/>
      <c r="F66" t="s">
        <v>0</v>
      </c>
      <c r="G66" s="10">
        <f>TODAY()+60</f>
        <v>45229.24013652778</v>
      </c>
      <c r="H66" s="10">
        <f>TODAY()+60</f>
        <v>45229.24013652778</v>
      </c>
      <c r="I66" t="s">
        <v>0</v>
      </c>
      <c r="J66">
        <v>0</v>
      </c>
      <c r="K66">
        <v>8</v>
      </c>
      <c r="L66">
        <v>0</v>
      </c>
      <c r="M66">
        <v>0</v>
      </c>
      <c r="N66" t="s">
        <v>24</v>
      </c>
      <c r="O66" t="s">
        <v>25</v>
      </c>
      <c r="P66" t="s">
        <v>0</v>
      </c>
      <c r="Q66" t="s">
        <v>0</v>
      </c>
      <c r="R66">
        <v>0</v>
      </c>
      <c r="S66">
        <v>0</v>
      </c>
    </row>
    <row r="67" spans="1:19" x14ac:dyDescent="0.25">
      <c r="A67" s="9" t="s">
        <v>0</v>
      </c>
      <c r="B67" t="s">
        <v>144</v>
      </c>
      <c r="C67" t="s">
        <v>0</v>
      </c>
      <c r="D67" t="s">
        <v>145</v>
      </c>
      <c r="E67"/>
      <c r="F67" t="s">
        <v>0</v>
      </c>
      <c r="G67" s="10">
        <f>TODAY()+60</f>
        <v>45229.24013652778</v>
      </c>
      <c r="H67" s="10">
        <f>TODAY()+60</f>
        <v>45229.24013652778</v>
      </c>
      <c r="I67" t="s">
        <v>0</v>
      </c>
      <c r="J67">
        <v>0</v>
      </c>
      <c r="K67">
        <v>8</v>
      </c>
      <c r="L67">
        <v>0</v>
      </c>
      <c r="M67">
        <v>0</v>
      </c>
      <c r="N67" t="s">
        <v>24</v>
      </c>
      <c r="O67" t="s">
        <v>25</v>
      </c>
      <c r="P67" t="s">
        <v>0</v>
      </c>
      <c r="Q67" t="s">
        <v>0</v>
      </c>
      <c r="R67">
        <v>0</v>
      </c>
      <c r="S67">
        <v>0</v>
      </c>
    </row>
    <row r="68" spans="1:19" x14ac:dyDescent="0.25">
      <c r="A68" s="9" t="s">
        <v>0</v>
      </c>
      <c r="B68" t="s">
        <v>146</v>
      </c>
      <c r="C68" t="s">
        <v>0</v>
      </c>
      <c r="D68" t="s">
        <v>147</v>
      </c>
      <c r="E68"/>
      <c r="F68" t="s">
        <v>0</v>
      </c>
      <c r="G68" s="10">
        <f>TODAY()+60</f>
        <v>45229.24013652778</v>
      </c>
      <c r="H68" s="10">
        <f>TODAY()+60</f>
        <v>45229.24013652778</v>
      </c>
      <c r="I68" t="s">
        <v>0</v>
      </c>
      <c r="J68">
        <v>0</v>
      </c>
      <c r="K68">
        <v>8</v>
      </c>
      <c r="L68">
        <v>0</v>
      </c>
      <c r="M68">
        <v>0</v>
      </c>
      <c r="N68" t="s">
        <v>24</v>
      </c>
      <c r="O68" t="s">
        <v>25</v>
      </c>
      <c r="P68" t="s">
        <v>0</v>
      </c>
      <c r="Q68" t="s">
        <v>0</v>
      </c>
      <c r="R68">
        <v>0</v>
      </c>
      <c r="S68">
        <v>0</v>
      </c>
    </row>
    <row r="69" spans="1:19" x14ac:dyDescent="0.25">
      <c r="A69" s="9" t="s">
        <v>0</v>
      </c>
      <c r="B69" t="s">
        <v>148</v>
      </c>
      <c r="C69" t="s">
        <v>0</v>
      </c>
      <c r="D69" t="s">
        <v>149</v>
      </c>
      <c r="E69"/>
      <c r="F69" t="s">
        <v>0</v>
      </c>
      <c r="G69" s="10">
        <f>TODAY()+60</f>
        <v>45229.24013653935</v>
      </c>
      <c r="H69" s="10">
        <f>TODAY()+60</f>
        <v>45229.24013653935</v>
      </c>
      <c r="I69" t="s">
        <v>0</v>
      </c>
      <c r="J69">
        <v>0</v>
      </c>
      <c r="K69">
        <v>8</v>
      </c>
      <c r="L69">
        <v>0</v>
      </c>
      <c r="M69">
        <v>0</v>
      </c>
      <c r="N69" t="s">
        <v>24</v>
      </c>
      <c r="O69" t="s">
        <v>25</v>
      </c>
      <c r="P69" t="s">
        <v>0</v>
      </c>
      <c r="Q69" t="s">
        <v>0</v>
      </c>
      <c r="R69">
        <v>0</v>
      </c>
      <c r="S69">
        <v>0</v>
      </c>
    </row>
    <row r="70" spans="1:19" x14ac:dyDescent="0.25">
      <c r="A70" s="9" t="s">
        <v>0</v>
      </c>
      <c r="B70" t="s">
        <v>150</v>
      </c>
      <c r="C70" t="s">
        <v>0</v>
      </c>
      <c r="D70" t="s">
        <v>151</v>
      </c>
      <c r="E70"/>
      <c r="F70" t="s">
        <v>0</v>
      </c>
      <c r="G70" s="10">
        <f>TODAY()+63</f>
        <v>45232.24013653935</v>
      </c>
      <c r="H70" s="10">
        <f>TODAY()+63</f>
        <v>45232.24013653935</v>
      </c>
      <c r="I70" t="s">
        <v>0</v>
      </c>
      <c r="J70">
        <v>0</v>
      </c>
      <c r="K70">
        <v>8</v>
      </c>
      <c r="L70">
        <v>0</v>
      </c>
      <c r="M70">
        <v>0</v>
      </c>
      <c r="N70" t="s">
        <v>24</v>
      </c>
      <c r="O70" t="s">
        <v>25</v>
      </c>
      <c r="P70" t="s">
        <v>0</v>
      </c>
      <c r="Q70" t="s">
        <v>0</v>
      </c>
      <c r="R70">
        <v>0</v>
      </c>
      <c r="S70">
        <v>0</v>
      </c>
    </row>
    <row r="71" spans="1:19" x14ac:dyDescent="0.25">
      <c r="A71" s="9" t="s">
        <v>0</v>
      </c>
      <c r="B71" t="s">
        <v>152</v>
      </c>
      <c r="C71" t="s">
        <v>0</v>
      </c>
      <c r="D71" t="s">
        <v>153</v>
      </c>
      <c r="E71"/>
      <c r="F71" t="s">
        <v>0</v>
      </c>
      <c r="G71" s="10">
        <f>TODAY()+66</f>
        <v>45235.24013653935</v>
      </c>
      <c r="H71" s="10">
        <f>TODAY()+66</f>
        <v>45235.24013653935</v>
      </c>
      <c r="I71" t="s">
        <v>0</v>
      </c>
      <c r="J71">
        <v>0</v>
      </c>
      <c r="K71">
        <v>8</v>
      </c>
      <c r="L71">
        <v>0</v>
      </c>
      <c r="M71">
        <v>0</v>
      </c>
      <c r="N71" t="s">
        <v>24</v>
      </c>
      <c r="O71" t="s">
        <v>25</v>
      </c>
      <c r="P71" t="s">
        <v>0</v>
      </c>
      <c r="Q71" t="s">
        <v>0</v>
      </c>
      <c r="R71">
        <v>0</v>
      </c>
      <c r="S71">
        <v>0</v>
      </c>
    </row>
    <row r="72" spans="1:19" x14ac:dyDescent="0.25">
      <c r="A72" s="6" t="s">
        <v>0</v>
      </c>
      <c r="B72" s="7" t="s">
        <v>154</v>
      </c>
      <c r="C72" s="7" t="s">
        <v>155</v>
      </c>
      <c r="D72" s="7"/>
      <c r="E72" s="7"/>
      <c r="F72" s="7" t="s">
        <v>0</v>
      </c>
      <c r="G72" s="8">
        <f>TODAY()+56</f>
        <v>45225.24013653935</v>
      </c>
      <c r="H72" s="8">
        <f>TODAY()+66</f>
        <v>45235.24013653935</v>
      </c>
      <c r="I72" s="7" t="s">
        <v>0</v>
      </c>
      <c r="J72" s="7">
        <v>0</v>
      </c>
      <c r="K72" s="7">
        <v>72</v>
      </c>
      <c r="L72" s="7">
        <v>0</v>
      </c>
      <c r="M72" s="7">
        <v>0</v>
      </c>
      <c r="N72" s="7" t="s">
        <v>0</v>
      </c>
      <c r="O72" s="7" t="s">
        <v>0</v>
      </c>
      <c r="P72" s="7" t="s">
        <v>0</v>
      </c>
      <c r="Q72" s="7" t="s">
        <v>134</v>
      </c>
      <c r="R72" s="7">
        <v>0</v>
      </c>
      <c r="S72" s="7">
        <v>0</v>
      </c>
    </row>
    <row r="73" spans="1:19" x14ac:dyDescent="0.25">
      <c r="A73" s="9" t="s">
        <v>0</v>
      </c>
      <c r="B73" t="s">
        <v>156</v>
      </c>
      <c r="C73" t="s">
        <v>0</v>
      </c>
      <c r="D73" t="s">
        <v>157</v>
      </c>
      <c r="E73"/>
      <c r="F73" t="s">
        <v>0</v>
      </c>
      <c r="G73" s="10">
        <f>TODAY()+56</f>
        <v>45225.24013653935</v>
      </c>
      <c r="H73" s="10">
        <f>TODAY()+56</f>
        <v>45225.24013653935</v>
      </c>
      <c r="I73" t="s">
        <v>0</v>
      </c>
      <c r="J73">
        <v>0</v>
      </c>
      <c r="K73">
        <v>8</v>
      </c>
      <c r="L73">
        <v>0</v>
      </c>
      <c r="M73">
        <v>0</v>
      </c>
      <c r="N73" t="s">
        <v>24</v>
      </c>
      <c r="O73" t="s">
        <v>25</v>
      </c>
      <c r="P73" t="s">
        <v>0</v>
      </c>
      <c r="Q73" t="s">
        <v>0</v>
      </c>
      <c r="R73">
        <v>0</v>
      </c>
      <c r="S73">
        <v>0</v>
      </c>
    </row>
    <row r="74" spans="1:19" x14ac:dyDescent="0.25">
      <c r="A74" s="9" t="s">
        <v>0</v>
      </c>
      <c r="B74" t="s">
        <v>158</v>
      </c>
      <c r="C74" t="s">
        <v>0</v>
      </c>
      <c r="D74" t="s">
        <v>159</v>
      </c>
      <c r="E74"/>
      <c r="F74" t="s">
        <v>0</v>
      </c>
      <c r="G74" s="10">
        <f>TODAY()+59</f>
        <v>45228.24013653935</v>
      </c>
      <c r="H74" s="10">
        <f>TODAY()+60</f>
        <v>45229.24013653935</v>
      </c>
      <c r="I74" t="s">
        <v>0</v>
      </c>
      <c r="J74">
        <v>0</v>
      </c>
      <c r="K74">
        <v>16</v>
      </c>
      <c r="L74">
        <v>0</v>
      </c>
      <c r="M74">
        <v>0</v>
      </c>
      <c r="N74" t="s">
        <v>24</v>
      </c>
      <c r="O74" t="s">
        <v>25</v>
      </c>
      <c r="P74" t="s">
        <v>0</v>
      </c>
      <c r="Q74" t="s">
        <v>0</v>
      </c>
      <c r="R74">
        <v>0</v>
      </c>
      <c r="S74">
        <v>0</v>
      </c>
    </row>
    <row r="75" spans="1:19" x14ac:dyDescent="0.25">
      <c r="A75" s="9" t="s">
        <v>0</v>
      </c>
      <c r="B75" t="s">
        <v>160</v>
      </c>
      <c r="C75" t="s">
        <v>0</v>
      </c>
      <c r="D75" t="s">
        <v>141</v>
      </c>
      <c r="E75"/>
      <c r="F75" t="s">
        <v>0</v>
      </c>
      <c r="G75" s="10">
        <f>TODAY()+60</f>
        <v>45229.24013653935</v>
      </c>
      <c r="H75" s="10">
        <f>TODAY()+60</f>
        <v>45229.24013653935</v>
      </c>
      <c r="I75" t="s">
        <v>0</v>
      </c>
      <c r="J75">
        <v>0</v>
      </c>
      <c r="K75">
        <v>8</v>
      </c>
      <c r="L75">
        <v>0</v>
      </c>
      <c r="M75">
        <v>0</v>
      </c>
      <c r="N75" t="s">
        <v>24</v>
      </c>
      <c r="O75" t="s">
        <v>25</v>
      </c>
      <c r="P75" t="s">
        <v>0</v>
      </c>
      <c r="Q75" t="s">
        <v>0</v>
      </c>
      <c r="R75">
        <v>0</v>
      </c>
      <c r="S75">
        <v>0</v>
      </c>
    </row>
    <row r="76" spans="1:19" x14ac:dyDescent="0.25">
      <c r="A76" s="9" t="s">
        <v>0</v>
      </c>
      <c r="B76" t="s">
        <v>161</v>
      </c>
      <c r="C76" t="s">
        <v>0</v>
      </c>
      <c r="D76" t="s">
        <v>143</v>
      </c>
      <c r="E76"/>
      <c r="F76" t="s">
        <v>0</v>
      </c>
      <c r="G76" s="10">
        <f>TODAY()+60</f>
        <v>45229.24013653935</v>
      </c>
      <c r="H76" s="10">
        <f>TODAY()+60</f>
        <v>45229.24013653935</v>
      </c>
      <c r="I76" t="s">
        <v>0</v>
      </c>
      <c r="J76">
        <v>0</v>
      </c>
      <c r="K76">
        <v>8</v>
      </c>
      <c r="L76">
        <v>0</v>
      </c>
      <c r="M76">
        <v>0</v>
      </c>
      <c r="N76" t="s">
        <v>24</v>
      </c>
      <c r="O76" t="s">
        <v>25</v>
      </c>
      <c r="P76" t="s">
        <v>0</v>
      </c>
      <c r="Q76" t="s">
        <v>0</v>
      </c>
      <c r="R76">
        <v>0</v>
      </c>
      <c r="S76">
        <v>0</v>
      </c>
    </row>
    <row r="77" spans="1:19" x14ac:dyDescent="0.25">
      <c r="A77" s="9" t="s">
        <v>0</v>
      </c>
      <c r="B77" t="s">
        <v>162</v>
      </c>
      <c r="C77" t="s">
        <v>0</v>
      </c>
      <c r="D77" t="s">
        <v>145</v>
      </c>
      <c r="E77"/>
      <c r="F77" t="s">
        <v>0</v>
      </c>
      <c r="G77" s="10">
        <f>TODAY()+60</f>
        <v>45229.24013653935</v>
      </c>
      <c r="H77" s="10">
        <f>TODAY()+64</f>
        <v>45233.24013653935</v>
      </c>
      <c r="I77" t="s">
        <v>0</v>
      </c>
      <c r="J77">
        <v>0</v>
      </c>
      <c r="K77">
        <v>24</v>
      </c>
      <c r="L77">
        <v>0</v>
      </c>
      <c r="M77">
        <v>0</v>
      </c>
      <c r="N77" t="s">
        <v>24</v>
      </c>
      <c r="O77" t="s">
        <v>25</v>
      </c>
      <c r="P77" t="s">
        <v>0</v>
      </c>
      <c r="Q77" t="s">
        <v>0</v>
      </c>
      <c r="R77">
        <v>0</v>
      </c>
      <c r="S77">
        <v>0</v>
      </c>
    </row>
    <row r="78" spans="1:19" x14ac:dyDescent="0.25">
      <c r="A78" s="9" t="s">
        <v>0</v>
      </c>
      <c r="B78" t="s">
        <v>163</v>
      </c>
      <c r="C78" t="s">
        <v>0</v>
      </c>
      <c r="D78" t="s">
        <v>147</v>
      </c>
      <c r="E78"/>
      <c r="F78" t="s">
        <v>0</v>
      </c>
      <c r="G78" s="10">
        <f>TODAY()+60</f>
        <v>45229.24013653935</v>
      </c>
      <c r="H78" s="10">
        <f>TODAY()+60</f>
        <v>45229.24013653935</v>
      </c>
      <c r="I78" t="s">
        <v>0</v>
      </c>
      <c r="J78">
        <v>0</v>
      </c>
      <c r="K78">
        <v>8</v>
      </c>
      <c r="L78">
        <v>0</v>
      </c>
      <c r="M78">
        <v>0</v>
      </c>
      <c r="N78" t="s">
        <v>24</v>
      </c>
      <c r="O78" t="s">
        <v>25</v>
      </c>
      <c r="P78" t="s">
        <v>0</v>
      </c>
      <c r="Q78" t="s">
        <v>0</v>
      </c>
      <c r="R78">
        <v>0</v>
      </c>
      <c r="S78">
        <v>0</v>
      </c>
    </row>
    <row r="79" spans="1:19" x14ac:dyDescent="0.25">
      <c r="A79" s="9" t="s">
        <v>0</v>
      </c>
      <c r="B79" t="s">
        <v>164</v>
      </c>
      <c r="C79" t="s">
        <v>0</v>
      </c>
      <c r="D79" t="s">
        <v>149</v>
      </c>
      <c r="E79"/>
      <c r="F79" t="s">
        <v>0</v>
      </c>
      <c r="G79" s="10">
        <f>TODAY()+63</f>
        <v>45232.24013653935</v>
      </c>
      <c r="H79" s="10">
        <f>TODAY()+63</f>
        <v>45232.24013653935</v>
      </c>
      <c r="I79" t="s">
        <v>0</v>
      </c>
      <c r="J79">
        <v>0</v>
      </c>
      <c r="K79">
        <v>8</v>
      </c>
      <c r="L79">
        <v>0</v>
      </c>
      <c r="M79">
        <v>0</v>
      </c>
      <c r="N79" t="s">
        <v>24</v>
      </c>
      <c r="O79" t="s">
        <v>25</v>
      </c>
      <c r="P79" t="s">
        <v>0</v>
      </c>
      <c r="Q79" t="s">
        <v>0</v>
      </c>
      <c r="R79">
        <v>0</v>
      </c>
      <c r="S79">
        <v>0</v>
      </c>
    </row>
    <row r="80" spans="1:19" x14ac:dyDescent="0.25">
      <c r="A80" s="9" t="s">
        <v>0</v>
      </c>
      <c r="B80" t="s">
        <v>165</v>
      </c>
      <c r="C80" t="s">
        <v>0</v>
      </c>
      <c r="D80" t="s">
        <v>151</v>
      </c>
      <c r="E80"/>
      <c r="F80" t="s">
        <v>0</v>
      </c>
      <c r="G80" s="10">
        <f>TODAY()+66</f>
        <v>45235.24013653935</v>
      </c>
      <c r="H80" s="10">
        <f>TODAY()+66</f>
        <v>45235.24013653935</v>
      </c>
      <c r="I80" t="s">
        <v>0</v>
      </c>
      <c r="J80">
        <v>0</v>
      </c>
      <c r="K80">
        <v>8</v>
      </c>
      <c r="L80">
        <v>0</v>
      </c>
      <c r="M80">
        <v>0</v>
      </c>
      <c r="N80" t="s">
        <v>24</v>
      </c>
      <c r="O80" t="s">
        <v>25</v>
      </c>
      <c r="P80" t="s">
        <v>0</v>
      </c>
      <c r="Q80" t="s">
        <v>0</v>
      </c>
      <c r="R80">
        <v>0</v>
      </c>
      <c r="S80">
        <v>0</v>
      </c>
    </row>
    <row r="81" spans="1:19" x14ac:dyDescent="0.25">
      <c r="A81" s="9" t="s">
        <v>0</v>
      </c>
      <c r="B81" t="s">
        <v>166</v>
      </c>
      <c r="C81" t="s">
        <v>0</v>
      </c>
      <c r="D81" t="s">
        <v>153</v>
      </c>
      <c r="E81"/>
      <c r="F81" t="s">
        <v>0</v>
      </c>
      <c r="G81" s="10">
        <f>TODAY()+66</f>
        <v>45235.24013653935</v>
      </c>
      <c r="H81" s="10">
        <f>TODAY()+66</f>
        <v>45235.24013653935</v>
      </c>
      <c r="I81" t="s">
        <v>0</v>
      </c>
      <c r="J81">
        <v>0</v>
      </c>
      <c r="K81">
        <v>8</v>
      </c>
      <c r="L81">
        <v>0</v>
      </c>
      <c r="M81">
        <v>0</v>
      </c>
      <c r="N81" t="s">
        <v>24</v>
      </c>
      <c r="O81" t="s">
        <v>25</v>
      </c>
      <c r="P81" t="s">
        <v>0</v>
      </c>
      <c r="Q81" t="s">
        <v>0</v>
      </c>
      <c r="R81">
        <v>0</v>
      </c>
      <c r="S81">
        <v>0</v>
      </c>
    </row>
    <row r="82" spans="1:19" x14ac:dyDescent="0.25">
      <c r="A82" s="6" t="s">
        <v>0</v>
      </c>
      <c r="B82" s="7" t="s">
        <v>167</v>
      </c>
      <c r="C82" s="7" t="s">
        <v>168</v>
      </c>
      <c r="D82" s="7"/>
      <c r="E82" s="7"/>
      <c r="F82" s="7" t="s">
        <v>0</v>
      </c>
      <c r="G82" s="8">
        <f>TODAY()+70</f>
        <v>45239.24013653935</v>
      </c>
      <c r="H82" s="8">
        <f>TODAY()+74</f>
        <v>45243.24013653935</v>
      </c>
      <c r="I82" s="7" t="s">
        <v>0</v>
      </c>
      <c r="J82" s="7">
        <v>0</v>
      </c>
      <c r="K82" s="7">
        <v>40</v>
      </c>
      <c r="L82" s="7">
        <v>0</v>
      </c>
      <c r="M82" s="7">
        <v>0</v>
      </c>
      <c r="N82" s="7" t="s">
        <v>0</v>
      </c>
      <c r="O82" s="7" t="s">
        <v>0</v>
      </c>
      <c r="P82" s="7" t="s">
        <v>0</v>
      </c>
      <c r="Q82" s="7" t="s">
        <v>0</v>
      </c>
      <c r="R82" s="7">
        <v>0</v>
      </c>
      <c r="S82" s="7">
        <v>0</v>
      </c>
    </row>
    <row r="83" spans="1:19" x14ac:dyDescent="0.25">
      <c r="A83" s="9" t="s">
        <v>0</v>
      </c>
      <c r="B83" t="s">
        <v>169</v>
      </c>
      <c r="C83" t="s">
        <v>0</v>
      </c>
      <c r="D83" t="s">
        <v>170</v>
      </c>
      <c r="E83"/>
      <c r="F83" t="s">
        <v>0</v>
      </c>
      <c r="G83" s="10">
        <f>TODAY()+70</f>
        <v>45239.24013653935</v>
      </c>
      <c r="H83" s="10">
        <f>TODAY()+70</f>
        <v>45239.24013653935</v>
      </c>
      <c r="I83" t="s">
        <v>0</v>
      </c>
      <c r="J83">
        <v>0</v>
      </c>
      <c r="K83">
        <v>8</v>
      </c>
      <c r="L83">
        <v>0</v>
      </c>
      <c r="M83">
        <v>0</v>
      </c>
      <c r="N83" t="s">
        <v>24</v>
      </c>
      <c r="O83" t="s">
        <v>25</v>
      </c>
      <c r="P83" t="s">
        <v>0</v>
      </c>
      <c r="Q83" t="s">
        <v>0</v>
      </c>
      <c r="R83">
        <v>0</v>
      </c>
      <c r="S83">
        <v>0</v>
      </c>
    </row>
    <row r="84" spans="1:19" x14ac:dyDescent="0.25">
      <c r="A84" s="9" t="s">
        <v>0</v>
      </c>
      <c r="B84" t="s">
        <v>171</v>
      </c>
      <c r="C84" t="s">
        <v>0</v>
      </c>
      <c r="D84" t="s">
        <v>172</v>
      </c>
      <c r="E84"/>
      <c r="F84" t="s">
        <v>0</v>
      </c>
      <c r="G84" s="10">
        <f>TODAY()+70</f>
        <v>45239.24013653935</v>
      </c>
      <c r="H84" s="10">
        <f>TODAY()+70</f>
        <v>45239.24013653935</v>
      </c>
      <c r="I84" t="s">
        <v>0</v>
      </c>
      <c r="J84">
        <v>0</v>
      </c>
      <c r="K84">
        <v>8</v>
      </c>
      <c r="L84">
        <v>0</v>
      </c>
      <c r="M84">
        <v>0</v>
      </c>
      <c r="N84" t="s">
        <v>24</v>
      </c>
      <c r="O84" t="s">
        <v>25</v>
      </c>
      <c r="P84" t="s">
        <v>0</v>
      </c>
      <c r="Q84" t="s">
        <v>0</v>
      </c>
      <c r="R84">
        <v>0</v>
      </c>
      <c r="S84">
        <v>0</v>
      </c>
    </row>
    <row r="85" spans="1:19" x14ac:dyDescent="0.25">
      <c r="A85" s="9" t="s">
        <v>0</v>
      </c>
      <c r="B85" t="s">
        <v>173</v>
      </c>
      <c r="C85" t="s">
        <v>0</v>
      </c>
      <c r="D85" t="s">
        <v>174</v>
      </c>
      <c r="E85"/>
      <c r="F85" t="s">
        <v>0</v>
      </c>
      <c r="G85" s="10">
        <f>TODAY()+70</f>
        <v>45239.24013653935</v>
      </c>
      <c r="H85" s="10">
        <f>TODAY()+70</f>
        <v>45239.24013653935</v>
      </c>
      <c r="I85" t="s">
        <v>0</v>
      </c>
      <c r="J85">
        <v>0</v>
      </c>
      <c r="K85">
        <v>8</v>
      </c>
      <c r="L85">
        <v>0</v>
      </c>
      <c r="M85">
        <v>0</v>
      </c>
      <c r="N85" t="s">
        <v>24</v>
      </c>
      <c r="O85" t="s">
        <v>25</v>
      </c>
      <c r="P85" t="s">
        <v>0</v>
      </c>
      <c r="Q85" t="s">
        <v>0</v>
      </c>
      <c r="R85">
        <v>0</v>
      </c>
      <c r="S85">
        <v>0</v>
      </c>
    </row>
    <row r="86" spans="1:19" x14ac:dyDescent="0.25">
      <c r="A86" s="9" t="s">
        <v>0</v>
      </c>
      <c r="B86" t="s">
        <v>175</v>
      </c>
      <c r="C86" t="s">
        <v>0</v>
      </c>
      <c r="D86" t="s">
        <v>176</v>
      </c>
      <c r="E86"/>
      <c r="F86" t="s">
        <v>0</v>
      </c>
      <c r="G86" s="10">
        <f>TODAY()+71</f>
        <v>45240.24013653935</v>
      </c>
      <c r="H86" s="10">
        <f>TODAY()+71</f>
        <v>45240.24013653935</v>
      </c>
      <c r="I86" t="s">
        <v>0</v>
      </c>
      <c r="J86">
        <v>0</v>
      </c>
      <c r="K86">
        <v>8</v>
      </c>
      <c r="L86">
        <v>0</v>
      </c>
      <c r="M86">
        <v>0</v>
      </c>
      <c r="N86" t="s">
        <v>24</v>
      </c>
      <c r="O86" t="s">
        <v>25</v>
      </c>
      <c r="P86" t="s">
        <v>0</v>
      </c>
      <c r="Q86" t="s">
        <v>0</v>
      </c>
      <c r="R86">
        <v>0</v>
      </c>
      <c r="S86">
        <v>0</v>
      </c>
    </row>
    <row r="87" spans="1:19" x14ac:dyDescent="0.25">
      <c r="A87" s="9" t="s">
        <v>0</v>
      </c>
      <c r="B87" t="s">
        <v>177</v>
      </c>
      <c r="C87" t="s">
        <v>0</v>
      </c>
      <c r="D87" t="s">
        <v>178</v>
      </c>
      <c r="E87"/>
      <c r="F87" t="s">
        <v>0</v>
      </c>
      <c r="G87" s="10">
        <f>TODAY()+74</f>
        <v>45243.24013653935</v>
      </c>
      <c r="H87" s="10">
        <f>TODAY()+74</f>
        <v>45243.24013655093</v>
      </c>
      <c r="I87" t="s">
        <v>0</v>
      </c>
      <c r="J87">
        <v>0</v>
      </c>
      <c r="K87">
        <v>8</v>
      </c>
      <c r="L87">
        <v>0</v>
      </c>
      <c r="M87">
        <v>0</v>
      </c>
      <c r="N87" t="s">
        <v>24</v>
      </c>
      <c r="O87" t="s">
        <v>25</v>
      </c>
      <c r="P87" t="s">
        <v>0</v>
      </c>
      <c r="Q87" t="s">
        <v>0</v>
      </c>
      <c r="R87">
        <v>0</v>
      </c>
      <c r="S87">
        <v>0</v>
      </c>
    </row>
    <row r="88" spans="1:19" x14ac:dyDescent="0.25">
      <c r="A88" s="6" t="s">
        <v>0</v>
      </c>
      <c r="B88" s="7" t="s">
        <v>179</v>
      </c>
      <c r="C88" s="7" t="s">
        <v>180</v>
      </c>
      <c r="D88" s="7"/>
      <c r="E88" s="7"/>
      <c r="F88" s="7" t="s">
        <v>0</v>
      </c>
      <c r="G88" s="8">
        <f>TODAY()+74</f>
        <v>45243.24013655093</v>
      </c>
      <c r="H88" s="8">
        <f>TODAY()+78</f>
        <v>45247.24013655093</v>
      </c>
      <c r="I88" s="7" t="s">
        <v>0</v>
      </c>
      <c r="J88" s="7">
        <v>0</v>
      </c>
      <c r="K88" s="7">
        <v>24</v>
      </c>
      <c r="L88" s="7">
        <v>0</v>
      </c>
      <c r="M88" s="7">
        <v>0</v>
      </c>
      <c r="N88" s="7" t="s">
        <v>0</v>
      </c>
      <c r="O88" s="7" t="s">
        <v>0</v>
      </c>
      <c r="P88" s="7" t="s">
        <v>0</v>
      </c>
      <c r="Q88" s="7" t="s">
        <v>0</v>
      </c>
      <c r="R88" s="7">
        <v>0</v>
      </c>
      <c r="S88" s="7">
        <v>0</v>
      </c>
    </row>
    <row r="89" spans="1:19" x14ac:dyDescent="0.25">
      <c r="A89" s="9" t="s">
        <v>0</v>
      </c>
      <c r="B89" t="s">
        <v>181</v>
      </c>
      <c r="C89" t="s">
        <v>0</v>
      </c>
      <c r="D89" t="s">
        <v>182</v>
      </c>
      <c r="E89"/>
      <c r="F89" t="s">
        <v>0</v>
      </c>
      <c r="G89" s="10">
        <f>TODAY()+74</f>
        <v>45243.24013655093</v>
      </c>
      <c r="H89" s="10">
        <f>TODAY()+74</f>
        <v>45243.24013655093</v>
      </c>
      <c r="I89" t="s">
        <v>0</v>
      </c>
      <c r="J89">
        <v>0</v>
      </c>
      <c r="K89">
        <v>8</v>
      </c>
      <c r="L89">
        <v>0</v>
      </c>
      <c r="M89">
        <v>0</v>
      </c>
      <c r="N89" t="s">
        <v>24</v>
      </c>
      <c r="O89" t="s">
        <v>25</v>
      </c>
      <c r="P89" t="s">
        <v>0</v>
      </c>
      <c r="Q89" t="s">
        <v>0</v>
      </c>
      <c r="R89">
        <v>0</v>
      </c>
      <c r="S89">
        <v>0</v>
      </c>
    </row>
    <row r="90" spans="1:19" x14ac:dyDescent="0.25">
      <c r="A90" s="9" t="s">
        <v>0</v>
      </c>
      <c r="B90" t="s">
        <v>183</v>
      </c>
      <c r="C90" t="s">
        <v>0</v>
      </c>
      <c r="D90" t="s">
        <v>184</v>
      </c>
      <c r="E90"/>
      <c r="F90" t="s">
        <v>0</v>
      </c>
      <c r="G90" s="10">
        <f>TODAY()+77</f>
        <v>45246.24013655093</v>
      </c>
      <c r="H90" s="10">
        <f>TODAY()+77</f>
        <v>45246.24013655093</v>
      </c>
      <c r="I90" t="s">
        <v>0</v>
      </c>
      <c r="J90">
        <v>0</v>
      </c>
      <c r="K90">
        <v>8</v>
      </c>
      <c r="L90">
        <v>0</v>
      </c>
      <c r="M90">
        <v>0</v>
      </c>
      <c r="N90" t="s">
        <v>24</v>
      </c>
      <c r="O90" t="s">
        <v>25</v>
      </c>
      <c r="P90" t="s">
        <v>0</v>
      </c>
      <c r="Q90" t="s">
        <v>0</v>
      </c>
      <c r="R90">
        <v>0</v>
      </c>
      <c r="S90">
        <v>0</v>
      </c>
    </row>
    <row r="91" spans="1:19" x14ac:dyDescent="0.25">
      <c r="A91" s="9" t="s">
        <v>0</v>
      </c>
      <c r="B91" t="s">
        <v>185</v>
      </c>
      <c r="C91" t="s">
        <v>0</v>
      </c>
      <c r="D91" t="s">
        <v>186</v>
      </c>
      <c r="E91"/>
      <c r="F91" t="s">
        <v>0</v>
      </c>
      <c r="G91" s="10">
        <f>TODAY()+77</f>
        <v>45246.24013655093</v>
      </c>
      <c r="H91" s="10">
        <f>TODAY()+77</f>
        <v>45246.24013655093</v>
      </c>
      <c r="I91" t="s">
        <v>0</v>
      </c>
      <c r="J91">
        <v>0</v>
      </c>
      <c r="K91">
        <v>8</v>
      </c>
      <c r="L91">
        <v>0</v>
      </c>
      <c r="M91">
        <v>0</v>
      </c>
      <c r="N91" t="s">
        <v>24</v>
      </c>
      <c r="O91" t="s">
        <v>25</v>
      </c>
      <c r="P91" t="s">
        <v>0</v>
      </c>
      <c r="Q91" t="s">
        <v>0</v>
      </c>
      <c r="R91">
        <v>0</v>
      </c>
      <c r="S91">
        <v>0</v>
      </c>
    </row>
    <row r="92" spans="1:19" x14ac:dyDescent="0.25">
      <c r="A92" s="9" t="s">
        <v>0</v>
      </c>
      <c r="B92" t="s">
        <v>187</v>
      </c>
      <c r="C92" t="s">
        <v>0</v>
      </c>
      <c r="D92" t="s">
        <v>188</v>
      </c>
      <c r="E92"/>
      <c r="F92" t="s">
        <v>0</v>
      </c>
      <c r="G92" s="10">
        <f>TODAY()+77</f>
        <v>45246.24013655093</v>
      </c>
      <c r="H92" s="10">
        <f>TODAY()+77</f>
        <v>45246.24013655093</v>
      </c>
      <c r="I92" t="s">
        <v>0</v>
      </c>
      <c r="J92">
        <v>0</v>
      </c>
      <c r="K92">
        <v>8</v>
      </c>
      <c r="L92">
        <v>0</v>
      </c>
      <c r="M92">
        <v>0</v>
      </c>
      <c r="N92" t="s">
        <v>24</v>
      </c>
      <c r="O92" t="s">
        <v>25</v>
      </c>
      <c r="P92" t="s">
        <v>0</v>
      </c>
      <c r="Q92" t="s">
        <v>0</v>
      </c>
      <c r="R92">
        <v>0</v>
      </c>
      <c r="S92">
        <v>0</v>
      </c>
    </row>
    <row r="93" spans="1:19" x14ac:dyDescent="0.25">
      <c r="A93" s="9" t="s">
        <v>0</v>
      </c>
      <c r="B93" t="s">
        <v>189</v>
      </c>
      <c r="C93" t="s">
        <v>0</v>
      </c>
      <c r="D93" t="s">
        <v>190</v>
      </c>
      <c r="E93"/>
      <c r="F93" t="s">
        <v>0</v>
      </c>
      <c r="G93" s="10">
        <f>TODAY()+78</f>
        <v>45247.24013655093</v>
      </c>
      <c r="H93" s="10">
        <f>TODAY()+78</f>
        <v>45247.24013655093</v>
      </c>
      <c r="I93" t="s">
        <v>0</v>
      </c>
      <c r="J93">
        <v>0</v>
      </c>
      <c r="K93">
        <v>8</v>
      </c>
      <c r="L93">
        <v>0</v>
      </c>
      <c r="M93">
        <v>0</v>
      </c>
      <c r="N93" t="s">
        <v>24</v>
      </c>
      <c r="O93" t="s">
        <v>25</v>
      </c>
      <c r="P93" t="s">
        <v>0</v>
      </c>
      <c r="Q93" t="s">
        <v>0</v>
      </c>
      <c r="R93">
        <v>0</v>
      </c>
      <c r="S93">
        <v>0</v>
      </c>
    </row>
    <row r="94" spans="1:1" x14ac:dyDescent="0.25">
      <c r="A94" t="s">
        <v>0</v>
      </c>
    </row>
    <row r="95" spans="1:19" x14ac:dyDescent="0.25">
      <c r="A95" s="13" t="s">
        <v>191</v>
      </c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</row>
    <row r="96" spans="1:19" x14ac:dyDescent="0.25">
      <c r="A96" s="13" t="s">
        <v>192</v>
      </c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</row>
  </sheetData>
  <mergeCells count="74">
    <mergeCell ref="A1:H3"/>
    <mergeCell ref="I2:S2"/>
    <mergeCell ref="A4:I4"/>
    <mergeCell ref="J4:S4"/>
    <mergeCell ref="C6:E6"/>
    <mergeCell ref="D7:E7"/>
    <mergeCell ref="D8:E8"/>
    <mergeCell ref="D9:E9"/>
    <mergeCell ref="D12:E12"/>
    <mergeCell ref="D13:E13"/>
    <mergeCell ref="C14:E14"/>
    <mergeCell ref="D15:E15"/>
    <mergeCell ref="D16:E16"/>
    <mergeCell ref="C19:E19"/>
    <mergeCell ref="D20:E20"/>
    <mergeCell ref="D21:E21"/>
    <mergeCell ref="D25:E25"/>
    <mergeCell ref="D26:E26"/>
    <mergeCell ref="C27:E27"/>
    <mergeCell ref="D28:E28"/>
    <mergeCell ref="D29:E29"/>
    <mergeCell ref="D41:E41"/>
    <mergeCell ref="D42:E42"/>
    <mergeCell ref="D43:E43"/>
    <mergeCell ref="D44:E44"/>
    <mergeCell ref="D45:E45"/>
    <mergeCell ref="C46:E46"/>
    <mergeCell ref="D47:E47"/>
    <mergeCell ref="D50:E50"/>
    <mergeCell ref="D51:E51"/>
    <mergeCell ref="D52:E52"/>
    <mergeCell ref="D53:E53"/>
    <mergeCell ref="D54:E54"/>
    <mergeCell ref="D55:E55"/>
    <mergeCell ref="C56:E56"/>
    <mergeCell ref="D57:E57"/>
    <mergeCell ref="D58:E58"/>
    <mergeCell ref="D59:E59"/>
    <mergeCell ref="D60:E60"/>
    <mergeCell ref="D61:E61"/>
    <mergeCell ref="C62:E62"/>
    <mergeCell ref="D63:E63"/>
    <mergeCell ref="D64:E64"/>
    <mergeCell ref="D65:E65"/>
    <mergeCell ref="D66:E66"/>
    <mergeCell ref="D67:E67"/>
    <mergeCell ref="D68:E68"/>
    <mergeCell ref="D69:E69"/>
    <mergeCell ref="D70:E70"/>
    <mergeCell ref="D71:E71"/>
    <mergeCell ref="C72:E72"/>
    <mergeCell ref="D73:E73"/>
    <mergeCell ref="D74:E74"/>
    <mergeCell ref="D75:E75"/>
    <mergeCell ref="D76:E76"/>
    <mergeCell ref="D77:E77"/>
    <mergeCell ref="D78:E78"/>
    <mergeCell ref="D79:E79"/>
    <mergeCell ref="D80:E80"/>
    <mergeCell ref="D81:E81"/>
    <mergeCell ref="C82:E82"/>
    <mergeCell ref="D83:E83"/>
    <mergeCell ref="D84:E84"/>
    <mergeCell ref="D85:E85"/>
    <mergeCell ref="D86:E86"/>
    <mergeCell ref="D87:E87"/>
    <mergeCell ref="C88:E88"/>
    <mergeCell ref="D89:E89"/>
    <mergeCell ref="D90:E90"/>
    <mergeCell ref="D91:E91"/>
    <mergeCell ref="D92:E92"/>
    <mergeCell ref="D93:E93"/>
    <mergeCell ref="A95:S95"/>
    <mergeCell ref="A96:S96"/>
  </mergeCells>
  <pageMargins left="0.7" right="0.7" top="0.75" bottom="0.75" header="0.3" footer="0.3"/>
  <pageSetup orientation="portrait" horizontalDpi="4294967295" verticalDpi="4294967295" scale="100" fitToWidth="1" fitToHeight="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Planificación de una exposición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Unknown</cp:lastModifiedBy>
  <dcterms:created xsi:type="dcterms:W3CDTF">2023-08-31T05:45:47Z</dcterms:created>
  <dcterms:modified xsi:type="dcterms:W3CDTF">2023-08-31T05:45:47Z</dcterms:modified>
</cp:coreProperties>
</file>