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intenance Schedule" state="visible" r:id="rId4"/>
  </sheets>
  <calcPr calcId="171027" fullCalcOnLoad="1"/>
</workbook>
</file>

<file path=xl/sharedStrings.xml><?xml version="1.0" encoding="utf-8"?>
<sst xmlns="http://schemas.openxmlformats.org/spreadsheetml/2006/main" count="324" uniqueCount="86">
  <si>
    <t/>
  </si>
  <si>
    <t xml:space="preserve">Create professional Gantt charts in GanttPRO in a few clicks      </t>
  </si>
  <si>
    <t>Maintenance Schedule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</si>
  <si>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</si>
  <si>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</si>
  <si>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</si>
  <si>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</si>
  <si>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</si>
  <si>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</si>
  <si>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</si>
  <si>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</si>
  <si>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</si>
  <si>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</si>
  <si>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</si>
  <si>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</si>
  <si>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</si>
  <si>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</si>
  <si>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</si>
  <si>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</si>
  <si>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</si>
  <si>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Agenda</t>
  </si>
  <si>
    <t>1.1</t>
  </si>
  <si>
    <t>To-Do List</t>
  </si>
  <si>
    <t>Open</t>
  </si>
  <si>
    <t>Medium</t>
  </si>
  <si>
    <t>1.2</t>
  </si>
  <si>
    <t>Purchases</t>
  </si>
  <si>
    <t>2</t>
  </si>
  <si>
    <t>Required Materials</t>
  </si>
  <si>
    <t>2.1</t>
  </si>
  <si>
    <t>Assessment</t>
  </si>
  <si>
    <t>2.2</t>
  </si>
  <si>
    <t>3</t>
  </si>
  <si>
    <t>Budget</t>
  </si>
  <si>
    <t>3.1</t>
  </si>
  <si>
    <t>Step by Step Assessment</t>
  </si>
  <si>
    <t>3.2</t>
  </si>
  <si>
    <t>End of Preparation Stage</t>
  </si>
  <si>
    <t>4</t>
  </si>
  <si>
    <t>Weekly Maintenance</t>
  </si>
  <si>
    <t>4.1</t>
  </si>
  <si>
    <t>Week 1</t>
  </si>
  <si>
    <t>4.2</t>
  </si>
  <si>
    <t>Week 2</t>
  </si>
  <si>
    <t>4.3</t>
  </si>
  <si>
    <t>Week 3</t>
  </si>
  <si>
    <t>4.4</t>
  </si>
  <si>
    <t>Week 4</t>
  </si>
  <si>
    <t>4.5</t>
  </si>
  <si>
    <t>Week 5</t>
  </si>
  <si>
    <t>4.6</t>
  </si>
  <si>
    <t>Week 6</t>
  </si>
  <si>
    <t>4.7</t>
  </si>
  <si>
    <t>Week 7</t>
  </si>
  <si>
    <t>4.8</t>
  </si>
  <si>
    <t>Week 8</t>
  </si>
  <si>
    <t>4.9</t>
  </si>
  <si>
    <t>Week 9</t>
  </si>
  <si>
    <t>4.10</t>
  </si>
  <si>
    <t>Week 10</t>
  </si>
  <si>
    <t>4.11</t>
  </si>
  <si>
    <t>Week 11</t>
  </si>
  <si>
    <t>4.12</t>
  </si>
  <si>
    <t>Week 12</t>
  </si>
  <si>
    <t>5</t>
  </si>
  <si>
    <t>Monthly Maintenance</t>
  </si>
  <si>
    <t>5.1</t>
  </si>
  <si>
    <t>Month 1</t>
  </si>
  <si>
    <t>5.2</t>
  </si>
  <si>
    <t>Month 2</t>
  </si>
  <si>
    <t>5.3</t>
  </si>
  <si>
    <t>Month 3</t>
  </si>
  <si>
    <t>6</t>
  </si>
  <si>
    <t>Emergencies</t>
  </si>
  <si>
    <t>6.1</t>
  </si>
  <si>
    <t>Step by Step Solutions</t>
  </si>
  <si>
    <t>7</t>
  </si>
  <si>
    <t>Final Results</t>
  </si>
  <si>
    <t>7.1</t>
  </si>
  <si>
    <t>Solved Issues</t>
  </si>
  <si>
    <t>7.2</t>
  </si>
  <si>
    <t>Not Solved issues</t>
  </si>
  <si>
    <t>7.3</t>
  </si>
  <si>
    <t>Check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</si>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</sst>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10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AB91"/>
      </patternFill>
    </fill>
    <fill>
      <patternFill patternType="solid">
        <fgColor rgb="FFA1887F"/>
      </patternFill>
    </fill>
    <fill>
      <patternFill patternType="solid">
        <fgColor rgb="FF50C7D6"/>
      </patternFill>
    </fill>
    <fill>
      <patternFill patternType="solid">
        <fgColor rgb="FFD860BB"/>
      </patternFill>
    </fill>
    <fill>
      <patternFill patternType="solid">
        <fgColor rgb="FF9575CD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0" fillId="9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intenance Schedule_(GanttPRO.com)_11 06 2020 16 3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intenance Schedule_(GanttPRO.com)_11 06 2020 16 35" TargetMode="External"/><Relationship Id="rId2" Type="http://schemas.openxmlformats.org/officeDocument/2006/relationships/hyperlink" Target="https://ganttpro.com?utm_source=excel_generated_footer_text_1&amp;title=Maintenance Schedule_(GanttPRO.com)_11 06 2020 16 35" TargetMode="External"/><Relationship Id="rId3" Type="http://schemas.openxmlformats.org/officeDocument/2006/relationships/hyperlink" Target="https://ganttpro.com?utm_source=excel_generated_footer_text_2&amp;title=Maintenance Schedule_(GanttPRO.com)_11 06 2020 16 3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43993.56615292824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TODAY()+89</f>
        <v>44082.566152569445</v>
      </c>
      <c r="G6" s="8">
        <f>TODAY()+156</f>
        <v>44149.566152569445</v>
      </c>
      <c r="H6" s="7" t="s">
        <v>0</v>
      </c>
      <c r="I6" s="7">
        <v>100</v>
      </c>
      <c r="J6" s="7">
        <v>400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TODAY()+89</f>
        <v>44082.566152569445</v>
      </c>
      <c r="G7" s="10">
        <f>TODAY()+121</f>
        <v>44114.566152581014</v>
      </c>
      <c r="H7" t="s">
        <v>0</v>
      </c>
      <c r="I7">
        <v>100</v>
      </c>
      <c r="J7">
        <v>200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TODAY()+124</f>
        <v>44117.566152581014</v>
      </c>
      <c r="G8" s="10">
        <f>TODAY()+156</f>
        <v>44149.566152581014</v>
      </c>
      <c r="H8" t="s">
        <v>0</v>
      </c>
      <c r="I8">
        <v>100</v>
      </c>
      <c r="J8">
        <v>200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6" t="s">
        <v>0</v>
      </c>
      <c r="B9" s="7" t="s">
        <v>27</v>
      </c>
      <c r="C9" s="7" t="s">
        <v>28</v>
      </c>
      <c r="D9" s="7"/>
      <c r="E9" s="7" t="s">
        <v>0</v>
      </c>
      <c r="F9" s="8">
        <f>TODAY()+180</f>
        <v>44173.566152581014</v>
      </c>
      <c r="G9" s="8">
        <f>TODAY()+226</f>
        <v>44219.5661525926</v>
      </c>
      <c r="H9" s="7" t="s">
        <v>0</v>
      </c>
      <c r="I9" s="7">
        <v>68</v>
      </c>
      <c r="J9" s="7">
        <v>280</v>
      </c>
      <c r="K9" s="7">
        <v>0</v>
      </c>
      <c r="L9" s="7">
        <v>0</v>
      </c>
      <c r="M9" s="7" t="s">
        <v>0</v>
      </c>
      <c r="N9" s="7" t="s">
        <v>0</v>
      </c>
      <c r="O9" s="7" t="s">
        <v>0</v>
      </c>
      <c r="P9" s="7">
        <v>0</v>
      </c>
      <c r="Q9" s="7">
        <v>0</v>
      </c>
    </row>
    <row r="10" spans="1:17" x14ac:dyDescent="0.25">
      <c r="A10" s="11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TODAY()+180</f>
        <v>44173.5661525926</v>
      </c>
      <c r="G10" s="10">
        <f>TODAY()+205</f>
        <v>44198.5661525926</v>
      </c>
      <c r="H10" t="s">
        <v>0</v>
      </c>
      <c r="I10">
        <v>100</v>
      </c>
      <c r="J10">
        <v>160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11" t="s">
        <v>0</v>
      </c>
      <c r="B11" t="s">
        <v>31</v>
      </c>
      <c r="C11" t="s">
        <v>0</v>
      </c>
      <c r="D11" t="s">
        <v>26</v>
      </c>
      <c r="E11" t="s">
        <v>0</v>
      </c>
      <c r="F11" s="10">
        <f>TODAY()+208</f>
        <v>44201.5661525926</v>
      </c>
      <c r="G11" s="10">
        <f>TODAY()+226</f>
        <v>44219.56615261574</v>
      </c>
      <c r="H11" t="s">
        <v>0</v>
      </c>
      <c r="I11">
        <v>37</v>
      </c>
      <c r="J11">
        <v>120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6" t="s">
        <v>0</v>
      </c>
      <c r="B12" s="7" t="s">
        <v>32</v>
      </c>
      <c r="C12" s="7" t="s">
        <v>33</v>
      </c>
      <c r="D12" s="7"/>
      <c r="E12" s="7" t="s">
        <v>0</v>
      </c>
      <c r="F12" s="8">
        <f>TODAY()+229</f>
        <v>44222.56615261574</v>
      </c>
      <c r="G12" s="8">
        <f>TODAY()+408</f>
        <v>44401.56615261574</v>
      </c>
      <c r="H12" s="7" t="s">
        <v>0</v>
      </c>
      <c r="I12" s="7">
        <v>19</v>
      </c>
      <c r="J12" s="7">
        <v>1040</v>
      </c>
      <c r="K12" s="7">
        <v>0</v>
      </c>
      <c r="L12" s="7">
        <v>0</v>
      </c>
      <c r="M12" s="7" t="s">
        <v>0</v>
      </c>
      <c r="N12" s="7" t="s">
        <v>0</v>
      </c>
      <c r="O12" s="7" t="s">
        <v>0</v>
      </c>
      <c r="P12" s="7">
        <v>0</v>
      </c>
      <c r="Q12" s="7">
        <v>0</v>
      </c>
    </row>
    <row r="13" spans="1:17" x14ac:dyDescent="0.25">
      <c r="A13" s="9" t="s">
        <v>0</v>
      </c>
      <c r="B13" t="s">
        <v>34</v>
      </c>
      <c r="C13" t="s">
        <v>0</v>
      </c>
      <c r="D13" t="s">
        <v>35</v>
      </c>
      <c r="E13" t="s">
        <v>0</v>
      </c>
      <c r="F13" s="10">
        <f>TODAY()+229</f>
        <v>44222.56615261574</v>
      </c>
      <c r="G13" s="10">
        <f>TODAY()+408</f>
        <v>44401.56615261574</v>
      </c>
      <c r="H13" t="s">
        <v>0</v>
      </c>
      <c r="I13">
        <v>19</v>
      </c>
      <c r="J13">
        <v>1040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12" t="s">
        <v>0</v>
      </c>
      <c r="B14" t="s">
        <v>36</v>
      </c>
      <c r="C14" t="s">
        <v>0</v>
      </c>
      <c r="D14" t="s">
        <v>37</v>
      </c>
      <c r="E14" t="s">
        <v>0</v>
      </c>
      <c r="F14" s="10">
        <f>TODAY()+327</f>
        <v>44320.56615261574</v>
      </c>
      <c r="G14" s="10">
        <f>TODAY()+327</f>
        <v>44320.56615262732</v>
      </c>
      <c r="H14" t="s">
        <v>0</v>
      </c>
      <c r="I14">
        <v>0</v>
      </c>
      <c r="J14">
        <v>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6" t="s">
        <v>0</v>
      </c>
      <c r="B15" s="7" t="s">
        <v>38</v>
      </c>
      <c r="C15" s="7" t="s">
        <v>39</v>
      </c>
      <c r="D15" s="7"/>
      <c r="E15" s="7" t="s">
        <v>0</v>
      </c>
      <c r="F15" s="8">
        <f>TODAY()+327</f>
        <v>44320.56615262732</v>
      </c>
      <c r="G15" s="8">
        <f>TODAY()+408</f>
        <v>44401.56615262732</v>
      </c>
      <c r="H15" s="7" t="s">
        <v>0</v>
      </c>
      <c r="I15" s="7">
        <v>17</v>
      </c>
      <c r="J15" s="7">
        <v>480</v>
      </c>
      <c r="K15" s="7">
        <v>0</v>
      </c>
      <c r="L15" s="7">
        <v>0</v>
      </c>
      <c r="M15" s="7" t="s">
        <v>0</v>
      </c>
      <c r="N15" s="7" t="s">
        <v>0</v>
      </c>
      <c r="O15" s="7" t="s">
        <v>0</v>
      </c>
      <c r="P15" s="7">
        <v>0</v>
      </c>
      <c r="Q15" s="7">
        <v>0</v>
      </c>
    </row>
    <row r="16" spans="1:17" x14ac:dyDescent="0.25">
      <c r="A16" s="13" t="s">
        <v>0</v>
      </c>
      <c r="B16" t="s">
        <v>40</v>
      </c>
      <c r="C16" t="s">
        <v>0</v>
      </c>
      <c r="D16" t="s">
        <v>41</v>
      </c>
      <c r="E16" t="s">
        <v>0</v>
      </c>
      <c r="F16" s="10">
        <f>TODAY()+327</f>
        <v>44320.56615262732</v>
      </c>
      <c r="G16" s="10">
        <f>TODAY()+331</f>
        <v>44324.56615262732</v>
      </c>
      <c r="H16" t="s">
        <v>0</v>
      </c>
      <c r="I16">
        <v>100</v>
      </c>
      <c r="J16">
        <v>40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13" t="s">
        <v>0</v>
      </c>
      <c r="B17" t="s">
        <v>42</v>
      </c>
      <c r="C17" t="s">
        <v>0</v>
      </c>
      <c r="D17" t="s">
        <v>43</v>
      </c>
      <c r="E17" t="s">
        <v>0</v>
      </c>
      <c r="F17" s="10">
        <f>TODAY()+334</f>
        <v>44327.56615262732</v>
      </c>
      <c r="G17" s="10">
        <f>TODAY()+338</f>
        <v>44331.56615262732</v>
      </c>
      <c r="H17" t="s">
        <v>0</v>
      </c>
      <c r="I17">
        <v>100</v>
      </c>
      <c r="J17">
        <v>40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3" t="s">
        <v>0</v>
      </c>
      <c r="B18" t="s">
        <v>44</v>
      </c>
      <c r="C18" t="s">
        <v>0</v>
      </c>
      <c r="D18" t="s">
        <v>45</v>
      </c>
      <c r="E18" t="s">
        <v>0</v>
      </c>
      <c r="F18" s="10">
        <f>TODAY()+341</f>
        <v>44334.56615262732</v>
      </c>
      <c r="G18" s="10">
        <f>TODAY()+345</f>
        <v>44338.56615262732</v>
      </c>
      <c r="H18" t="s">
        <v>0</v>
      </c>
      <c r="I18">
        <v>9</v>
      </c>
      <c r="J18">
        <v>40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13" t="s">
        <v>0</v>
      </c>
      <c r="B19" t="s">
        <v>46</v>
      </c>
      <c r="C19" t="s">
        <v>0</v>
      </c>
      <c r="D19" t="s">
        <v>47</v>
      </c>
      <c r="E19" t="s">
        <v>0</v>
      </c>
      <c r="F19" s="10">
        <f>TODAY()+348</f>
        <v>44341.56615262732</v>
      </c>
      <c r="G19" s="10">
        <f>TODAY()+352</f>
        <v>44345.56615263889</v>
      </c>
      <c r="H19" t="s">
        <v>0</v>
      </c>
      <c r="I19">
        <v>0</v>
      </c>
      <c r="J19">
        <v>40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13" t="s">
        <v>0</v>
      </c>
      <c r="B20" t="s">
        <v>48</v>
      </c>
      <c r="C20" t="s">
        <v>0</v>
      </c>
      <c r="D20" t="s">
        <v>49</v>
      </c>
      <c r="E20" t="s">
        <v>0</v>
      </c>
      <c r="F20" s="10">
        <f>TODAY()+355</f>
        <v>44348.56615263889</v>
      </c>
      <c r="G20" s="10">
        <f>TODAY()+359</f>
        <v>44352.56615263889</v>
      </c>
      <c r="H20" t="s">
        <v>0</v>
      </c>
      <c r="I20">
        <v>0</v>
      </c>
      <c r="J20">
        <v>40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13" t="s">
        <v>0</v>
      </c>
      <c r="B21" t="s">
        <v>50</v>
      </c>
      <c r="C21" t="s">
        <v>0</v>
      </c>
      <c r="D21" t="s">
        <v>51</v>
      </c>
      <c r="E21" t="s">
        <v>0</v>
      </c>
      <c r="F21" s="10">
        <f>TODAY()+362</f>
        <v>44355.56615263889</v>
      </c>
      <c r="G21" s="10">
        <f>TODAY()+366</f>
        <v>44359.56615263889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13" t="s">
        <v>0</v>
      </c>
      <c r="B22" t="s">
        <v>52</v>
      </c>
      <c r="C22" t="s">
        <v>0</v>
      </c>
      <c r="D22" t="s">
        <v>53</v>
      </c>
      <c r="E22" t="s">
        <v>0</v>
      </c>
      <c r="F22" s="10">
        <f>TODAY()+369</f>
        <v>44362.56615263889</v>
      </c>
      <c r="G22" s="10">
        <f>TODAY()+373</f>
        <v>44366.56615263889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13" t="s">
        <v>0</v>
      </c>
      <c r="B23" t="s">
        <v>54</v>
      </c>
      <c r="C23" t="s">
        <v>0</v>
      </c>
      <c r="D23" t="s">
        <v>55</v>
      </c>
      <c r="E23" t="s">
        <v>0</v>
      </c>
      <c r="F23" s="10">
        <f>TODAY()+376</f>
        <v>44369.56615263889</v>
      </c>
      <c r="G23" s="10">
        <f>TODAY()+380</f>
        <v>44373.56615263889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13" t="s">
        <v>0</v>
      </c>
      <c r="B24" t="s">
        <v>56</v>
      </c>
      <c r="C24" t="s">
        <v>0</v>
      </c>
      <c r="D24" t="s">
        <v>57</v>
      </c>
      <c r="E24" t="s">
        <v>0</v>
      </c>
      <c r="F24" s="10">
        <f>TODAY()+383</f>
        <v>44376.56615263889</v>
      </c>
      <c r="G24" s="10">
        <f>TODAY()+387</f>
        <v>44380.56615265046</v>
      </c>
      <c r="H24" t="s">
        <v>0</v>
      </c>
      <c r="I24">
        <v>0</v>
      </c>
      <c r="J24">
        <v>40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13" t="s">
        <v>0</v>
      </c>
      <c r="B25" t="s">
        <v>58</v>
      </c>
      <c r="C25" t="s">
        <v>0</v>
      </c>
      <c r="D25" t="s">
        <v>59</v>
      </c>
      <c r="E25" t="s">
        <v>0</v>
      </c>
      <c r="F25" s="10">
        <f>TODAY()+390</f>
        <v>44383.56615265046</v>
      </c>
      <c r="G25" s="10">
        <f>TODAY()+394</f>
        <v>44387.56615265046</v>
      </c>
      <c r="H25" t="s">
        <v>0</v>
      </c>
      <c r="I25">
        <v>0</v>
      </c>
      <c r="J25">
        <v>40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13" t="s">
        <v>0</v>
      </c>
      <c r="B26" t="s">
        <v>60</v>
      </c>
      <c r="C26" t="s">
        <v>0</v>
      </c>
      <c r="D26" t="s">
        <v>61</v>
      </c>
      <c r="E26" t="s">
        <v>0</v>
      </c>
      <c r="F26" s="10">
        <f>TODAY()+397</f>
        <v>44390.56615265046</v>
      </c>
      <c r="G26" s="10">
        <f>TODAY()+401</f>
        <v>44394.56615265046</v>
      </c>
      <c r="H26" t="s">
        <v>0</v>
      </c>
      <c r="I26">
        <v>0</v>
      </c>
      <c r="J26">
        <v>40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13" t="s">
        <v>0</v>
      </c>
      <c r="B27" t="s">
        <v>62</v>
      </c>
      <c r="C27" t="s">
        <v>0</v>
      </c>
      <c r="D27" t="s">
        <v>63</v>
      </c>
      <c r="E27" t="s">
        <v>0</v>
      </c>
      <c r="F27" s="10">
        <f>TODAY()+404</f>
        <v>44397.56615265046</v>
      </c>
      <c r="G27" s="10">
        <f>TODAY()+408</f>
        <v>44401.56615265046</v>
      </c>
      <c r="H27" t="s">
        <v>0</v>
      </c>
      <c r="I27">
        <v>0</v>
      </c>
      <c r="J27">
        <v>40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6" t="s">
        <v>0</v>
      </c>
      <c r="B28" s="7" t="s">
        <v>64</v>
      </c>
      <c r="C28" s="7" t="s">
        <v>65</v>
      </c>
      <c r="D28" s="7"/>
      <c r="E28" s="7" t="s">
        <v>0</v>
      </c>
      <c r="F28" s="8">
        <f>TODAY()+327</f>
        <v>44320.56615266204</v>
      </c>
      <c r="G28" s="8">
        <f>TODAY()+408</f>
        <v>44401.56615266204</v>
      </c>
      <c r="H28" s="7" t="s">
        <v>0</v>
      </c>
      <c r="I28" s="7">
        <v>18</v>
      </c>
      <c r="J28" s="7">
        <v>480</v>
      </c>
      <c r="K28" s="7">
        <v>0</v>
      </c>
      <c r="L28" s="7">
        <v>0</v>
      </c>
      <c r="M28" s="7" t="s">
        <v>0</v>
      </c>
      <c r="N28" s="7" t="s">
        <v>0</v>
      </c>
      <c r="O28" s="7" t="s">
        <v>0</v>
      </c>
      <c r="P28" s="7">
        <v>0</v>
      </c>
      <c r="Q28" s="7">
        <v>0</v>
      </c>
    </row>
    <row r="29" spans="1:17" x14ac:dyDescent="0.25">
      <c r="A29" s="13" t="s">
        <v>0</v>
      </c>
      <c r="B29" t="s">
        <v>66</v>
      </c>
      <c r="C29" t="s">
        <v>0</v>
      </c>
      <c r="D29" t="s">
        <v>67</v>
      </c>
      <c r="E29" t="s">
        <v>0</v>
      </c>
      <c r="F29" s="10">
        <f>TODAY()+327</f>
        <v>44320.56615266204</v>
      </c>
      <c r="G29" s="10">
        <f>TODAY()+352</f>
        <v>44345.56615266204</v>
      </c>
      <c r="H29" t="s">
        <v>0</v>
      </c>
      <c r="I29">
        <v>56</v>
      </c>
      <c r="J29">
        <v>160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3" t="s">
        <v>0</v>
      </c>
      <c r="B30" t="s">
        <v>68</v>
      </c>
      <c r="C30" t="s">
        <v>0</v>
      </c>
      <c r="D30" t="s">
        <v>69</v>
      </c>
      <c r="E30" t="s">
        <v>0</v>
      </c>
      <c r="F30" s="10">
        <f>TODAY()+355</f>
        <v>44348.56615266204</v>
      </c>
      <c r="G30" s="10">
        <f>TODAY()+380</f>
        <v>44373.56615266204</v>
      </c>
      <c r="H30" t="s">
        <v>0</v>
      </c>
      <c r="I30">
        <v>0</v>
      </c>
      <c r="J30">
        <v>160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13" t="s">
        <v>0</v>
      </c>
      <c r="B31" t="s">
        <v>70</v>
      </c>
      <c r="C31" t="s">
        <v>0</v>
      </c>
      <c r="D31" t="s">
        <v>71</v>
      </c>
      <c r="E31" t="s">
        <v>0</v>
      </c>
      <c r="F31" s="10">
        <f>TODAY()+383</f>
        <v>44376.56615266204</v>
      </c>
      <c r="G31" s="10">
        <f>TODAY()+408</f>
        <v>44401.56615266204</v>
      </c>
      <c r="H31" t="s">
        <v>0</v>
      </c>
      <c r="I31">
        <v>0</v>
      </c>
      <c r="J31">
        <v>160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6" t="s">
        <v>0</v>
      </c>
      <c r="B32" s="7" t="s">
        <v>72</v>
      </c>
      <c r="C32" s="7" t="s">
        <v>73</v>
      </c>
      <c r="D32" s="7"/>
      <c r="E32" s="7" t="s">
        <v>0</v>
      </c>
      <c r="F32" s="8">
        <f>TODAY()+89</f>
        <v>44082.56615266204</v>
      </c>
      <c r="G32" s="8">
        <f>TODAY()+317</f>
        <v>44310.56615266204</v>
      </c>
      <c r="H32" s="7" t="s">
        <v>0</v>
      </c>
      <c r="I32" s="7">
        <v>50</v>
      </c>
      <c r="J32" s="7">
        <v>1320</v>
      </c>
      <c r="K32" s="7">
        <v>0</v>
      </c>
      <c r="L32" s="7">
        <v>0</v>
      </c>
      <c r="M32" s="7" t="s">
        <v>0</v>
      </c>
      <c r="N32" s="7" t="s">
        <v>0</v>
      </c>
      <c r="O32" s="7" t="s">
        <v>0</v>
      </c>
      <c r="P32" s="7">
        <v>0</v>
      </c>
      <c r="Q32" s="7">
        <v>0</v>
      </c>
    </row>
    <row r="33" spans="1:17" x14ac:dyDescent="0.25">
      <c r="A33" s="11" t="s">
        <v>0</v>
      </c>
      <c r="B33" t="s">
        <v>74</v>
      </c>
      <c r="C33" t="s">
        <v>0</v>
      </c>
      <c r="D33" t="s">
        <v>75</v>
      </c>
      <c r="E33" t="s">
        <v>0</v>
      </c>
      <c r="F33" s="10">
        <f>TODAY()+89</f>
        <v>44082.56615266204</v>
      </c>
      <c r="G33" s="10">
        <f>TODAY()+317</f>
        <v>44310.56615267361</v>
      </c>
      <c r="H33" t="s">
        <v>0</v>
      </c>
      <c r="I33">
        <v>50</v>
      </c>
      <c r="J33">
        <v>1320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6" t="s">
        <v>0</v>
      </c>
      <c r="B34" s="7" t="s">
        <v>76</v>
      </c>
      <c r="C34" s="7" t="s">
        <v>77</v>
      </c>
      <c r="D34" s="7"/>
      <c r="E34" s="7" t="s">
        <v>0</v>
      </c>
      <c r="F34" s="8">
        <f>TODAY()+320</f>
        <v>44313.56615267361</v>
      </c>
      <c r="G34" s="8">
        <f>TODAY()+380</f>
        <v>44373.56615267361</v>
      </c>
      <c r="H34" s="7" t="s">
        <v>0</v>
      </c>
      <c r="I34" s="7">
        <v>0</v>
      </c>
      <c r="J34" s="7">
        <v>355</v>
      </c>
      <c r="K34" s="7">
        <v>0</v>
      </c>
      <c r="L34" s="7">
        <v>0</v>
      </c>
      <c r="M34" s="7" t="s">
        <v>0</v>
      </c>
      <c r="N34" s="7" t="s">
        <v>0</v>
      </c>
      <c r="O34" s="7" t="s">
        <v>0</v>
      </c>
      <c r="P34" s="7">
        <v>0</v>
      </c>
      <c r="Q34" s="7">
        <v>0</v>
      </c>
    </row>
    <row r="35" spans="1:17" x14ac:dyDescent="0.25">
      <c r="A35" s="11" t="s">
        <v>0</v>
      </c>
      <c r="B35" t="s">
        <v>78</v>
      </c>
      <c r="C35" t="s">
        <v>0</v>
      </c>
      <c r="D35" t="s">
        <v>79</v>
      </c>
      <c r="E35" t="s">
        <v>0</v>
      </c>
      <c r="F35" s="10">
        <f>TODAY()+320</f>
        <v>44313.56615267361</v>
      </c>
      <c r="G35" s="10">
        <f>TODAY()+338</f>
        <v>44331.56615267361</v>
      </c>
      <c r="H35" t="s">
        <v>0</v>
      </c>
      <c r="I35">
        <v>0</v>
      </c>
      <c r="J35">
        <v>120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11" t="s">
        <v>0</v>
      </c>
      <c r="B36" t="s">
        <v>80</v>
      </c>
      <c r="C36" t="s">
        <v>0</v>
      </c>
      <c r="D36" t="s">
        <v>81</v>
      </c>
      <c r="E36" t="s">
        <v>0</v>
      </c>
      <c r="F36" s="10">
        <f>TODAY()+320</f>
        <v>44313.56615267361</v>
      </c>
      <c r="G36" s="10">
        <f>TODAY()+352</f>
        <v>44345.56615267361</v>
      </c>
      <c r="H36" t="s">
        <v>0</v>
      </c>
      <c r="I36">
        <v>0</v>
      </c>
      <c r="J36">
        <v>200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12" t="s">
        <v>0</v>
      </c>
      <c r="B37" t="s">
        <v>82</v>
      </c>
      <c r="C37" t="s">
        <v>0</v>
      </c>
      <c r="D37" t="s">
        <v>83</v>
      </c>
      <c r="E37" t="s">
        <v>0</v>
      </c>
      <c r="F37" s="10">
        <f>TODAY()+380</f>
        <v>44373.56615267361</v>
      </c>
      <c r="G37" s="10">
        <f>TODAY()+380</f>
        <v>44373.56615267361</v>
      </c>
      <c r="H37" t="s">
        <v>0</v>
      </c>
      <c r="I37">
        <v>0</v>
      </c>
      <c r="J37">
        <v>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" x14ac:dyDescent="0.25">
      <c r="A38" t="s">
        <v>0</v>
      </c>
    </row>
    <row r="39" spans="1:17" x14ac:dyDescent="0.25">
      <c r="A39" s="1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14" t="s">
        <v>85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</sheetData>
  <mergeCells count="13">
    <mergeCell ref="A1:G3"/>
    <mergeCell ref="H2:Q2"/>
    <mergeCell ref="A4:H4"/>
    <mergeCell ref="I4:Q4"/>
    <mergeCell ref="C6:D6"/>
    <mergeCell ref="C9:D9"/>
    <mergeCell ref="C12:D12"/>
    <mergeCell ref="C15:D15"/>
    <mergeCell ref="C28:D28"/>
    <mergeCell ref="C32:D32"/>
    <mergeCell ref="C34:D34"/>
    <mergeCell ref="A39:Q39"/>
    <mergeCell ref="A40:Q40"/>
  </mergeCells>
  <hyperlinks>
    <hyperlink ref="H2" r:id="rId1" tooltip="GanttPRO.com"/>
    <hyperlink ref="A39" r:id="rId2" tooltip="GanttPRO.com"/>
    <hyperlink ref="A4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2020-06-11T13:35:15Z</dcterms:created>
  <dcterms:modified xsi:type="dcterms:W3CDTF">2020-06-11T13:35:15Z</dcterms:modified>
</cp:coreProperties>
</file>