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Small Business Marketing Plan" state="visible" r:id="rId4"/>
  </sheets>
  <calcPr calcId="171027" fullCalcOnLoad="1"/>
</workbook>
</file>

<file path=xl/sharedStrings.xml><?xml version="1.0" encoding="utf-8"?>
<sst xmlns="http://schemas.openxmlformats.org/spreadsheetml/2006/main" count="436" uniqueCount="109">
  <si>
    <t/>
  </si>
  <si>
    <t xml:space="preserve">Create professional Gantt charts in GanttPRO in a few clicks   </t>
  </si>
  <si>
    <t>Small Business Marketing Plan</t>
  </si>
  <si>
    <t>Color</t>
  </si>
  <si>
    <t>WBS Number</t>
  </si>
  <si>
    <t>Task name / Title</t>
  </si>
  <si>
    <t>Assigned to</t>
  </si>
  <si>
    <t>Planned start date</t>
  </si>
  <si>
    <t>Planned end date</t>
  </si>
  <si>
    <t>Deadline</t>
  </si>
  <si>
    <t>Progress (%)</t>
  </si>
  <si>
    <t>Duration  (hours)</t>
  </si>
  <si>
    <t>Estimated hours</t>
  </si>
  <si>
    <t>Time log (minutes)</t>
  </si>
  <si>
    <t>Status</t>
  </si>
  <si>
    <t>Priority</t>
  </si>
  <si>
    <t>Task description</t>
  </si>
  <si>
    <t>Cost</t>
  </si>
  <si>
    <t>Actual cost</t>
  </si>
  <si>
    <t>1</t>
  </si>
  <si>
    <t>Small business marketing plan</t>
  </si>
  <si>
    <t>Open</t>
  </si>
  <si>
    <t>Medium</t>
  </si>
  <si>
    <t>2</t>
  </si>
  <si>
    <t>Business Overview</t>
  </si>
  <si>
    <t>2.1</t>
  </si>
  <si>
    <t>History Of Company</t>
  </si>
  <si>
    <t>2.2</t>
  </si>
  <si>
    <t>Business Profile</t>
  </si>
  <si>
    <t>2.3</t>
  </si>
  <si>
    <t>Form Of Business</t>
  </si>
  <si>
    <t>3</t>
  </si>
  <si>
    <t>The Market</t>
  </si>
  <si>
    <t>3.1</t>
  </si>
  <si>
    <t>Industry Trends</t>
  </si>
  <si>
    <t>3.2</t>
  </si>
  <si>
    <t>Market Analysis</t>
  </si>
  <si>
    <t>3.3</t>
  </si>
  <si>
    <t>Target Markets</t>
  </si>
  <si>
    <t>3.4</t>
  </si>
  <si>
    <t>Customer Profile</t>
  </si>
  <si>
    <t>3.5</t>
  </si>
  <si>
    <t>Competition</t>
  </si>
  <si>
    <t>3.6</t>
  </si>
  <si>
    <t>Legal and Regulatory Environment</t>
  </si>
  <si>
    <t>3.7</t>
  </si>
  <si>
    <t>SWOT  Analysis</t>
  </si>
  <si>
    <t>3.8</t>
  </si>
  <si>
    <t>Risk/ Reward Analysis</t>
  </si>
  <si>
    <t>3.9</t>
  </si>
  <si>
    <t>Marketing Strategy</t>
  </si>
  <si>
    <t>3.9.1</t>
  </si>
  <si>
    <t>Overall Strategy</t>
  </si>
  <si>
    <t>3.9.2</t>
  </si>
  <si>
    <t>Description of Service</t>
  </si>
  <si>
    <t>3.9.3</t>
  </si>
  <si>
    <t>Pricing Policy</t>
  </si>
  <si>
    <t>3.9.4</t>
  </si>
  <si>
    <t>Placement/ Positioning</t>
  </si>
  <si>
    <t>3.9.5</t>
  </si>
  <si>
    <t>Service Delivery</t>
  </si>
  <si>
    <t>3.9.6</t>
  </si>
  <si>
    <t>Promotional strategy</t>
  </si>
  <si>
    <t>4</t>
  </si>
  <si>
    <t>Operations Plan</t>
  </si>
  <si>
    <t>4.1</t>
  </si>
  <si>
    <t>Details of Operation</t>
  </si>
  <si>
    <t>4.2</t>
  </si>
  <si>
    <t>Location and premises</t>
  </si>
  <si>
    <t>4.3</t>
  </si>
  <si>
    <t>Infrastructure</t>
  </si>
  <si>
    <t>5</t>
  </si>
  <si>
    <t>Organization/Management</t>
  </si>
  <si>
    <t>5.1</t>
  </si>
  <si>
    <t>Ownership Structure</t>
  </si>
  <si>
    <t>5.2</t>
  </si>
  <si>
    <t>Directors Profile</t>
  </si>
  <si>
    <t>5.3</t>
  </si>
  <si>
    <t>Organization Chart</t>
  </si>
  <si>
    <t>5.4</t>
  </si>
  <si>
    <t>Management Team</t>
  </si>
  <si>
    <t>5.5</t>
  </si>
  <si>
    <t>Management Responsibilities</t>
  </si>
  <si>
    <t>5.6</t>
  </si>
  <si>
    <t>Staffing Plan</t>
  </si>
  <si>
    <t>5.7</t>
  </si>
  <si>
    <t>Trade Union Affiliation/ NBC Agreement</t>
  </si>
  <si>
    <t>6</t>
  </si>
  <si>
    <t>Financial Plan</t>
  </si>
  <si>
    <t>6.1</t>
  </si>
  <si>
    <t>Planned Capital Expenditure</t>
  </si>
  <si>
    <t>6.2</t>
  </si>
  <si>
    <t>Vehicle Costing Analysis</t>
  </si>
  <si>
    <t>6.3</t>
  </si>
  <si>
    <t>Loan Amortization Schedules</t>
  </si>
  <si>
    <t>6.4</t>
  </si>
  <si>
    <t>Route Planning Analysis</t>
  </si>
  <si>
    <t>6.5</t>
  </si>
  <si>
    <t>Financial Projections</t>
  </si>
  <si>
    <t>6.5.1</t>
  </si>
  <si>
    <t>Income Statement</t>
  </si>
  <si>
    <t>6.5.2</t>
  </si>
  <si>
    <t>Balance Sheet</t>
  </si>
  <si>
    <t>6.5.3</t>
  </si>
  <si>
    <t>Cash Flow Statement</t>
  </si>
  <si>
    <t>6.6</t>
  </si>
  <si>
    <t>Financial Ratios</t>
  </si>
  <si>
    <t xml:space="preserve">  This document has been created with the help of https://ganttpro.com online service</t>
  </si>
  <si>
    <t xml:space="preserve">  You are free to use the document for your purposes with no limitations. To edit it, please, create a copy or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</si>
</sst>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8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50C7D6"/>
      </patternFill>
    </fill>
    <fill>
      <patternFill patternType="solid">
        <fgColor rgb="FFFFCC80"/>
      </patternFill>
    </fill>
    <fill>
      <patternFill patternType="solid">
        <fgColor rgb="FF81C784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0" fillId="5" borderId="0" xfId="0" applyFill="1" applyAlignment="1">
      <alignment indent="3"/>
    </xf>
    <xf numFmtId="14" fontId="0" fillId="0" borderId="0" xfId="0" applyNumberFormat="1"/>
    <xf numFmtId="0" fontId="4" fillId="6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4" fillId="7" borderId="0" xfId="0" applyFont="1" applyFill="1" applyAlignment="1">
      <alignment indent="3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Small Business Marketing Plan_(GanttPRO.com)_03 03 2021 14 4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Small Business Marketing Plan_(GanttPRO.com)_03 03 2021 14 40" TargetMode="External"/><Relationship Id="rId2" Type="http://schemas.openxmlformats.org/officeDocument/2006/relationships/hyperlink" Target="https://ganttpro.com?utm_source=excel_generated_footer_text_1&amp;title=Small Business Marketing Plan_(GanttPRO.com)_03 03 2021 14 40" TargetMode="External"/><Relationship Id="rId3" Type="http://schemas.openxmlformats.org/officeDocument/2006/relationships/hyperlink" Target="https://ganttpro.com?utm_source=excel_generated_footer_text_2&amp;title=Small Business Marketing Plan_(GanttPRO.com)_03 03 2021 14 40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FormatPr defaultRowHeight="15" outlineLevelRow="0" outlineLevelCol="0" x14ac:dyDescent="55"/>
  <cols>
    <col min="1" max="1" width="3" customWidth="1"/>
    <col min="2" max="2" width="11" customWidth="1"/>
    <col min="3" max="4" width="3" customWidth="1"/>
    <col min="5" max="5" width="30" customWidth="1"/>
    <col min="6" max="8" width="11" customWidth="1"/>
    <col min="14" max="16" width="11" customWidth="1"/>
  </cols>
  <sheetData>
    <row r="1" spans="1:18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</row>
    <row r="2" spans="1:18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</row>
    <row r="4" spans="1:18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4">
        <f>TODAY()</f>
        <v>44258.486461354165</v>
      </c>
      <c r="K4" s="4"/>
      <c r="L4" s="4"/>
      <c r="M4" s="4"/>
      <c r="N4" s="4"/>
      <c r="O4" s="4"/>
      <c r="P4" s="4"/>
      <c r="Q4" s="4"/>
      <c r="R4" s="4"/>
    </row>
    <row r="5" spans="1:18" x14ac:dyDescent="0.25">
      <c r="A5" s="5" t="s">
        <v>3</v>
      </c>
      <c r="B5" s="5" t="s">
        <v>4</v>
      </c>
      <c r="C5" s="5" t="s">
        <v>0</v>
      </c>
      <c r="D5" s="5" t="s">
        <v>0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</row>
    <row r="6" spans="1:18" x14ac:dyDescent="0.25">
      <c r="A6" s="6" t="s">
        <v>0</v>
      </c>
      <c r="B6" t="s">
        <v>19</v>
      </c>
      <c r="C6" t="s">
        <v>20</v>
      </c>
      <c r="D6"/>
      <c r="E6"/>
      <c r="F6" t="s">
        <v>0</v>
      </c>
      <c r="G6" s="7">
        <f>TODAY()+1</f>
        <v>44259.486461238426</v>
      </c>
      <c r="H6" s="7">
        <f>TODAY()+2</f>
        <v>44260.486461238426</v>
      </c>
      <c r="I6" t="s">
        <v>0</v>
      </c>
      <c r="J6">
        <v>0</v>
      </c>
      <c r="K6">
        <v>8</v>
      </c>
      <c r="L6">
        <v>0</v>
      </c>
      <c r="M6">
        <v>0</v>
      </c>
      <c r="N6" t="s">
        <v>21</v>
      </c>
      <c r="O6" t="s">
        <v>22</v>
      </c>
      <c r="P6" t="s">
        <v>0</v>
      </c>
      <c r="Q6">
        <v>0</v>
      </c>
      <c r="R6">
        <v>0</v>
      </c>
    </row>
    <row r="7" spans="1:18" x14ac:dyDescent="0.25">
      <c r="A7" s="8" t="s">
        <v>0</v>
      </c>
      <c r="B7" s="9" t="s">
        <v>23</v>
      </c>
      <c r="C7" s="9" t="s">
        <v>24</v>
      </c>
      <c r="D7" s="9"/>
      <c r="E7" s="9"/>
      <c r="F7" s="9" t="s">
        <v>0</v>
      </c>
      <c r="G7" s="10">
        <f>TODAY()+3</f>
        <v>44261.486461238426</v>
      </c>
      <c r="H7" s="10">
        <f>TODAY()+6</f>
        <v>44264.486461238426</v>
      </c>
      <c r="I7" s="9" t="s">
        <v>0</v>
      </c>
      <c r="J7" s="9">
        <v>0</v>
      </c>
      <c r="K7" s="9">
        <v>16</v>
      </c>
      <c r="L7" s="9">
        <v>0</v>
      </c>
      <c r="M7" s="9">
        <v>0</v>
      </c>
      <c r="N7" s="9" t="s">
        <v>0</v>
      </c>
      <c r="O7" s="9" t="s">
        <v>0</v>
      </c>
      <c r="P7" s="9" t="s">
        <v>0</v>
      </c>
      <c r="Q7" s="9">
        <v>0</v>
      </c>
      <c r="R7" s="9">
        <v>0</v>
      </c>
    </row>
    <row r="8" spans="1:18" x14ac:dyDescent="0.25">
      <c r="A8" s="6" t="s">
        <v>0</v>
      </c>
      <c r="B8" t="s">
        <v>25</v>
      </c>
      <c r="C8" t="s">
        <v>0</v>
      </c>
      <c r="D8" t="s">
        <v>26</v>
      </c>
      <c r="E8"/>
      <c r="F8" t="s">
        <v>0</v>
      </c>
      <c r="G8" s="7">
        <f>TODAY()+3</f>
        <v>44261.486461238426</v>
      </c>
      <c r="H8" s="7">
        <f>TODAY()+4</f>
        <v>44262.486461249995</v>
      </c>
      <c r="I8" t="s">
        <v>0</v>
      </c>
      <c r="J8">
        <v>0</v>
      </c>
      <c r="K8">
        <v>8</v>
      </c>
      <c r="L8">
        <v>0</v>
      </c>
      <c r="M8">
        <v>0</v>
      </c>
      <c r="N8" t="s">
        <v>21</v>
      </c>
      <c r="O8" t="s">
        <v>22</v>
      </c>
      <c r="P8" t="s">
        <v>0</v>
      </c>
      <c r="Q8">
        <v>0</v>
      </c>
      <c r="R8">
        <v>0</v>
      </c>
    </row>
    <row r="9" spans="1:18" x14ac:dyDescent="0.25">
      <c r="A9" s="6" t="s">
        <v>0</v>
      </c>
      <c r="B9" t="s">
        <v>27</v>
      </c>
      <c r="C9" t="s">
        <v>0</v>
      </c>
      <c r="D9" t="s">
        <v>28</v>
      </c>
      <c r="E9"/>
      <c r="F9" t="s">
        <v>0</v>
      </c>
      <c r="G9" s="7">
        <f>TODAY()+4</f>
        <v>44262.486461249995</v>
      </c>
      <c r="H9" s="7">
        <f>TODAY()+5</f>
        <v>44263.486461249995</v>
      </c>
      <c r="I9" t="s">
        <v>0</v>
      </c>
      <c r="J9">
        <v>0</v>
      </c>
      <c r="K9">
        <v>8</v>
      </c>
      <c r="L9">
        <v>0</v>
      </c>
      <c r="M9">
        <v>0</v>
      </c>
      <c r="N9" t="s">
        <v>21</v>
      </c>
      <c r="O9" t="s">
        <v>22</v>
      </c>
      <c r="P9" t="s">
        <v>0</v>
      </c>
      <c r="Q9">
        <v>0</v>
      </c>
      <c r="R9">
        <v>0</v>
      </c>
    </row>
    <row r="10" spans="1:18" x14ac:dyDescent="0.25">
      <c r="A10" s="6" t="s">
        <v>0</v>
      </c>
      <c r="B10" t="s">
        <v>29</v>
      </c>
      <c r="C10" t="s">
        <v>0</v>
      </c>
      <c r="D10" t="s">
        <v>30</v>
      </c>
      <c r="E10"/>
      <c r="F10" t="s">
        <v>0</v>
      </c>
      <c r="G10" s="7">
        <f>TODAY()+5</f>
        <v>44263.486461249995</v>
      </c>
      <c r="H10" s="7">
        <f>TODAY()+6</f>
        <v>44264.486461249995</v>
      </c>
      <c r="I10" t="s">
        <v>0</v>
      </c>
      <c r="J10">
        <v>0</v>
      </c>
      <c r="K10">
        <v>0</v>
      </c>
      <c r="L10">
        <v>0</v>
      </c>
      <c r="M10">
        <v>0</v>
      </c>
      <c r="N10" t="s">
        <v>21</v>
      </c>
      <c r="O10" t="s">
        <v>22</v>
      </c>
      <c r="P10" t="s">
        <v>0</v>
      </c>
      <c r="Q10">
        <v>0</v>
      </c>
      <c r="R10">
        <v>0</v>
      </c>
    </row>
    <row r="11" spans="1:18" x14ac:dyDescent="0.25">
      <c r="A11" s="8" t="s">
        <v>0</v>
      </c>
      <c r="B11" s="9" t="s">
        <v>31</v>
      </c>
      <c r="C11" s="9" t="s">
        <v>32</v>
      </c>
      <c r="D11" s="9"/>
      <c r="E11" s="9"/>
      <c r="F11" s="9" t="s">
        <v>0</v>
      </c>
      <c r="G11" s="10">
        <f>TODAY()+7</f>
        <v>44265.486461249995</v>
      </c>
      <c r="H11" s="10">
        <f>TODAY()+22</f>
        <v>44280.486461249995</v>
      </c>
      <c r="I11" s="9" t="s">
        <v>0</v>
      </c>
      <c r="J11" s="9">
        <v>0</v>
      </c>
      <c r="K11" s="9">
        <v>88</v>
      </c>
      <c r="L11" s="9">
        <v>0</v>
      </c>
      <c r="M11" s="9">
        <v>0</v>
      </c>
      <c r="N11" s="9" t="s">
        <v>0</v>
      </c>
      <c r="O11" s="9" t="s">
        <v>0</v>
      </c>
      <c r="P11" s="9" t="s">
        <v>0</v>
      </c>
      <c r="Q11" s="9">
        <v>0</v>
      </c>
      <c r="R11" s="9">
        <v>0</v>
      </c>
    </row>
    <row r="12" spans="1:18" x14ac:dyDescent="0.25">
      <c r="A12" s="6" t="s">
        <v>0</v>
      </c>
      <c r="B12" t="s">
        <v>33</v>
      </c>
      <c r="C12" t="s">
        <v>0</v>
      </c>
      <c r="D12" t="s">
        <v>34</v>
      </c>
      <c r="E12"/>
      <c r="F12" t="s">
        <v>0</v>
      </c>
      <c r="G12" s="7">
        <f>TODAY()+7</f>
        <v>44265.486461249995</v>
      </c>
      <c r="H12" s="7">
        <f>TODAY()+8</f>
        <v>44266.486461249995</v>
      </c>
      <c r="I12" t="s">
        <v>0</v>
      </c>
      <c r="J12">
        <v>0</v>
      </c>
      <c r="K12">
        <v>8</v>
      </c>
      <c r="L12">
        <v>0</v>
      </c>
      <c r="M12">
        <v>0</v>
      </c>
      <c r="N12" t="s">
        <v>21</v>
      </c>
      <c r="O12" t="s">
        <v>22</v>
      </c>
      <c r="P12" t="s">
        <v>0</v>
      </c>
      <c r="Q12">
        <v>0</v>
      </c>
      <c r="R12">
        <v>0</v>
      </c>
    </row>
    <row r="13" spans="1:18" x14ac:dyDescent="0.25">
      <c r="A13" s="6" t="s">
        <v>0</v>
      </c>
      <c r="B13" t="s">
        <v>35</v>
      </c>
      <c r="C13" t="s">
        <v>0</v>
      </c>
      <c r="D13" t="s">
        <v>36</v>
      </c>
      <c r="E13"/>
      <c r="F13" t="s">
        <v>0</v>
      </c>
      <c r="G13" s="7">
        <f>TODAY()+8</f>
        <v>44266.486461249995</v>
      </c>
      <c r="H13" s="7">
        <f>TODAY()+9</f>
        <v>44267.486461249995</v>
      </c>
      <c r="I13" t="s">
        <v>0</v>
      </c>
      <c r="J13">
        <v>0</v>
      </c>
      <c r="K13">
        <v>8</v>
      </c>
      <c r="L13">
        <v>0</v>
      </c>
      <c r="M13">
        <v>0</v>
      </c>
      <c r="N13" t="s">
        <v>21</v>
      </c>
      <c r="O13" t="s">
        <v>22</v>
      </c>
      <c r="P13" t="s">
        <v>0</v>
      </c>
      <c r="Q13">
        <v>0</v>
      </c>
      <c r="R13">
        <v>0</v>
      </c>
    </row>
    <row r="14" spans="1:18" x14ac:dyDescent="0.25">
      <c r="A14" s="6" t="s">
        <v>0</v>
      </c>
      <c r="B14" t="s">
        <v>37</v>
      </c>
      <c r="C14" t="s">
        <v>0</v>
      </c>
      <c r="D14" t="s">
        <v>38</v>
      </c>
      <c r="E14"/>
      <c r="F14" t="s">
        <v>0</v>
      </c>
      <c r="G14" s="7">
        <f>TODAY()+9</f>
        <v>44267.486461249995</v>
      </c>
      <c r="H14" s="7">
        <f>TODAY()+10</f>
        <v>44268.486461249995</v>
      </c>
      <c r="I14" t="s">
        <v>0</v>
      </c>
      <c r="J14">
        <v>0</v>
      </c>
      <c r="K14">
        <v>8</v>
      </c>
      <c r="L14">
        <v>0</v>
      </c>
      <c r="M14">
        <v>0</v>
      </c>
      <c r="N14" t="s">
        <v>21</v>
      </c>
      <c r="O14" t="s">
        <v>22</v>
      </c>
      <c r="P14" t="s">
        <v>0</v>
      </c>
      <c r="Q14">
        <v>0</v>
      </c>
      <c r="R14">
        <v>0</v>
      </c>
    </row>
    <row r="15" spans="1:18" x14ac:dyDescent="0.25">
      <c r="A15" s="6" t="s">
        <v>0</v>
      </c>
      <c r="B15" t="s">
        <v>39</v>
      </c>
      <c r="C15" t="s">
        <v>0</v>
      </c>
      <c r="D15" t="s">
        <v>40</v>
      </c>
      <c r="E15"/>
      <c r="F15" t="s">
        <v>0</v>
      </c>
      <c r="G15" s="7">
        <f>TODAY()+10</f>
        <v>44268.486461249995</v>
      </c>
      <c r="H15" s="7">
        <f>TODAY()+11</f>
        <v>44269.486461249995</v>
      </c>
      <c r="I15" t="s">
        <v>0</v>
      </c>
      <c r="J15">
        <v>0</v>
      </c>
      <c r="K15">
        <v>8</v>
      </c>
      <c r="L15">
        <v>0</v>
      </c>
      <c r="M15">
        <v>0</v>
      </c>
      <c r="N15" t="s">
        <v>21</v>
      </c>
      <c r="O15" t="s">
        <v>22</v>
      </c>
      <c r="P15" t="s">
        <v>0</v>
      </c>
      <c r="Q15">
        <v>0</v>
      </c>
      <c r="R15">
        <v>0</v>
      </c>
    </row>
    <row r="16" spans="1:18" x14ac:dyDescent="0.25">
      <c r="A16" s="6" t="s">
        <v>0</v>
      </c>
      <c r="B16" t="s">
        <v>41</v>
      </c>
      <c r="C16" t="s">
        <v>0</v>
      </c>
      <c r="D16" t="s">
        <v>42</v>
      </c>
      <c r="E16"/>
      <c r="F16" t="s">
        <v>0</v>
      </c>
      <c r="G16" s="7">
        <f>TODAY()+11</f>
        <v>44269.486461249995</v>
      </c>
      <c r="H16" s="7">
        <f>TODAY()+12</f>
        <v>44270.486461249995</v>
      </c>
      <c r="I16" t="s">
        <v>0</v>
      </c>
      <c r="J16">
        <v>0</v>
      </c>
      <c r="K16">
        <v>8</v>
      </c>
      <c r="L16">
        <v>0</v>
      </c>
      <c r="M16">
        <v>0</v>
      </c>
      <c r="N16" t="s">
        <v>21</v>
      </c>
      <c r="O16" t="s">
        <v>22</v>
      </c>
      <c r="P16" t="s">
        <v>0</v>
      </c>
      <c r="Q16">
        <v>0</v>
      </c>
      <c r="R16">
        <v>0</v>
      </c>
    </row>
    <row r="17" spans="1:18" x14ac:dyDescent="0.25">
      <c r="A17" s="6" t="s">
        <v>0</v>
      </c>
      <c r="B17" t="s">
        <v>43</v>
      </c>
      <c r="C17" t="s">
        <v>0</v>
      </c>
      <c r="D17" t="s">
        <v>44</v>
      </c>
      <c r="E17"/>
      <c r="F17" t="s">
        <v>0</v>
      </c>
      <c r="G17" s="7">
        <f>TODAY()+12</f>
        <v>44270.486461249995</v>
      </c>
      <c r="H17" s="7">
        <f>TODAY()+13</f>
        <v>44271.486461249995</v>
      </c>
      <c r="I17" t="s">
        <v>0</v>
      </c>
      <c r="J17">
        <v>0</v>
      </c>
      <c r="K17">
        <v>0</v>
      </c>
      <c r="L17">
        <v>0</v>
      </c>
      <c r="M17">
        <v>0</v>
      </c>
      <c r="N17" t="s">
        <v>21</v>
      </c>
      <c r="O17" t="s">
        <v>22</v>
      </c>
      <c r="P17" t="s">
        <v>0</v>
      </c>
      <c r="Q17">
        <v>0</v>
      </c>
      <c r="R17">
        <v>0</v>
      </c>
    </row>
    <row r="18" spans="1:18" x14ac:dyDescent="0.25">
      <c r="A18" s="6" t="s">
        <v>0</v>
      </c>
      <c r="B18" t="s">
        <v>45</v>
      </c>
      <c r="C18" t="s">
        <v>0</v>
      </c>
      <c r="D18" t="s">
        <v>46</v>
      </c>
      <c r="E18"/>
      <c r="F18" t="s">
        <v>0</v>
      </c>
      <c r="G18" s="7">
        <f>TODAY()+13</f>
        <v>44271.486461249995</v>
      </c>
      <c r="H18" s="7">
        <f>TODAY()+14</f>
        <v>44272.486461249995</v>
      </c>
      <c r="I18" t="s">
        <v>0</v>
      </c>
      <c r="J18">
        <v>0</v>
      </c>
      <c r="K18">
        <v>0</v>
      </c>
      <c r="L18">
        <v>0</v>
      </c>
      <c r="M18">
        <v>0</v>
      </c>
      <c r="N18" t="s">
        <v>21</v>
      </c>
      <c r="O18" t="s">
        <v>22</v>
      </c>
      <c r="P18" t="s">
        <v>0</v>
      </c>
      <c r="Q18">
        <v>0</v>
      </c>
      <c r="R18">
        <v>0</v>
      </c>
    </row>
    <row r="19" spans="1:18" x14ac:dyDescent="0.25">
      <c r="A19" s="6" t="s">
        <v>0</v>
      </c>
      <c r="B19" t="s">
        <v>47</v>
      </c>
      <c r="C19" t="s">
        <v>0</v>
      </c>
      <c r="D19" t="s">
        <v>48</v>
      </c>
      <c r="E19"/>
      <c r="F19" t="s">
        <v>0</v>
      </c>
      <c r="G19" s="7">
        <f>TODAY()+14</f>
        <v>44272.486461249995</v>
      </c>
      <c r="H19" s="7">
        <f>TODAY()+15</f>
        <v>44273.486461249995</v>
      </c>
      <c r="I19" t="s">
        <v>0</v>
      </c>
      <c r="J19">
        <v>0</v>
      </c>
      <c r="K19">
        <v>8</v>
      </c>
      <c r="L19">
        <v>0</v>
      </c>
      <c r="M19">
        <v>0</v>
      </c>
      <c r="N19" t="s">
        <v>21</v>
      </c>
      <c r="O19" t="s">
        <v>22</v>
      </c>
      <c r="P19" t="s">
        <v>0</v>
      </c>
      <c r="Q19">
        <v>0</v>
      </c>
      <c r="R19">
        <v>0</v>
      </c>
    </row>
    <row r="20" spans="1:18" x14ac:dyDescent="0.25">
      <c r="A20" s="11" t="s">
        <v>0</v>
      </c>
      <c r="B20" s="9" t="s">
        <v>49</v>
      </c>
      <c r="C20" s="9" t="s">
        <v>0</v>
      </c>
      <c r="D20" s="9" t="s">
        <v>50</v>
      </c>
      <c r="E20" s="9"/>
      <c r="F20" s="9" t="s">
        <v>0</v>
      </c>
      <c r="G20" s="10">
        <f>TODAY()+16</f>
        <v>44274.486461249995</v>
      </c>
      <c r="H20" s="10">
        <f>TODAY()+22</f>
        <v>44280.486461249995</v>
      </c>
      <c r="I20" s="9" t="s">
        <v>0</v>
      </c>
      <c r="J20" s="9">
        <v>0</v>
      </c>
      <c r="K20" s="9">
        <v>32</v>
      </c>
      <c r="L20" s="9">
        <v>0</v>
      </c>
      <c r="M20" s="9">
        <v>0</v>
      </c>
      <c r="N20" s="9" t="s">
        <v>0</v>
      </c>
      <c r="O20" s="9" t="s">
        <v>0</v>
      </c>
      <c r="P20" s="9" t="s">
        <v>0</v>
      </c>
      <c r="Q20" s="9">
        <v>0</v>
      </c>
      <c r="R20" s="9">
        <v>0</v>
      </c>
    </row>
    <row r="21" spans="1:18" x14ac:dyDescent="0.25">
      <c r="A21" s="6" t="s">
        <v>0</v>
      </c>
      <c r="B21" t="s">
        <v>51</v>
      </c>
      <c r="C21" t="s">
        <v>0</v>
      </c>
      <c r="D21" t="s">
        <v>0</v>
      </c>
      <c r="E21" t="s">
        <v>52</v>
      </c>
      <c r="F21" t="s">
        <v>0</v>
      </c>
      <c r="G21" s="7">
        <f>TODAY()+16</f>
        <v>44274.486461249995</v>
      </c>
      <c r="H21" s="7">
        <f>TODAY()+17</f>
        <v>44275.486461249995</v>
      </c>
      <c r="I21" t="s">
        <v>0</v>
      </c>
      <c r="J21">
        <v>0</v>
      </c>
      <c r="K21">
        <v>8</v>
      </c>
      <c r="L21">
        <v>0</v>
      </c>
      <c r="M21">
        <v>0</v>
      </c>
      <c r="N21" t="s">
        <v>21</v>
      </c>
      <c r="O21" t="s">
        <v>22</v>
      </c>
      <c r="P21" t="s">
        <v>0</v>
      </c>
      <c r="Q21">
        <v>0</v>
      </c>
      <c r="R21">
        <v>0</v>
      </c>
    </row>
    <row r="22" spans="1:18" x14ac:dyDescent="0.25">
      <c r="A22" s="6" t="s">
        <v>0</v>
      </c>
      <c r="B22" t="s">
        <v>53</v>
      </c>
      <c r="C22" t="s">
        <v>0</v>
      </c>
      <c r="D22" t="s">
        <v>0</v>
      </c>
      <c r="E22" t="s">
        <v>54</v>
      </c>
      <c r="F22" t="s">
        <v>0</v>
      </c>
      <c r="G22" s="7">
        <f>TODAY()+17</f>
        <v>44275.486461249995</v>
      </c>
      <c r="H22" s="7">
        <f>TODAY()+18</f>
        <v>44276.486461249995</v>
      </c>
      <c r="I22" t="s">
        <v>0</v>
      </c>
      <c r="J22">
        <v>0</v>
      </c>
      <c r="K22">
        <v>8</v>
      </c>
      <c r="L22">
        <v>0</v>
      </c>
      <c r="M22">
        <v>0</v>
      </c>
      <c r="N22" t="s">
        <v>21</v>
      </c>
      <c r="O22" t="s">
        <v>22</v>
      </c>
      <c r="P22" t="s">
        <v>0</v>
      </c>
      <c r="Q22">
        <v>0</v>
      </c>
      <c r="R22">
        <v>0</v>
      </c>
    </row>
    <row r="23" spans="1:18" x14ac:dyDescent="0.25">
      <c r="A23" s="6" t="s">
        <v>0</v>
      </c>
      <c r="B23" t="s">
        <v>55</v>
      </c>
      <c r="C23" t="s">
        <v>0</v>
      </c>
      <c r="D23" t="s">
        <v>0</v>
      </c>
      <c r="E23" t="s">
        <v>56</v>
      </c>
      <c r="F23" t="s">
        <v>0</v>
      </c>
      <c r="G23" s="7">
        <f>TODAY()+18</f>
        <v>44276.486461249995</v>
      </c>
      <c r="H23" s="7">
        <f>TODAY()+19</f>
        <v>44277.486461249995</v>
      </c>
      <c r="I23" t="s">
        <v>0</v>
      </c>
      <c r="J23">
        <v>0</v>
      </c>
      <c r="K23">
        <v>8</v>
      </c>
      <c r="L23">
        <v>0</v>
      </c>
      <c r="M23">
        <v>0</v>
      </c>
      <c r="N23" t="s">
        <v>21</v>
      </c>
      <c r="O23" t="s">
        <v>22</v>
      </c>
      <c r="P23" t="s">
        <v>0</v>
      </c>
      <c r="Q23">
        <v>0</v>
      </c>
      <c r="R23">
        <v>0</v>
      </c>
    </row>
    <row r="24" spans="1:18" x14ac:dyDescent="0.25">
      <c r="A24" s="6" t="s">
        <v>0</v>
      </c>
      <c r="B24" t="s">
        <v>57</v>
      </c>
      <c r="C24" t="s">
        <v>0</v>
      </c>
      <c r="D24" t="s">
        <v>0</v>
      </c>
      <c r="E24" t="s">
        <v>58</v>
      </c>
      <c r="F24" t="s">
        <v>0</v>
      </c>
      <c r="G24" s="7">
        <f>TODAY()+19</f>
        <v>44277.486461249995</v>
      </c>
      <c r="H24" s="7">
        <f>TODAY()+20</f>
        <v>44278.486461249995</v>
      </c>
      <c r="I24" t="s">
        <v>0</v>
      </c>
      <c r="J24">
        <v>0</v>
      </c>
      <c r="K24">
        <v>0</v>
      </c>
      <c r="L24">
        <v>0</v>
      </c>
      <c r="M24">
        <v>0</v>
      </c>
      <c r="N24" t="s">
        <v>21</v>
      </c>
      <c r="O24" t="s">
        <v>22</v>
      </c>
      <c r="P24" t="s">
        <v>0</v>
      </c>
      <c r="Q24">
        <v>0</v>
      </c>
      <c r="R24">
        <v>0</v>
      </c>
    </row>
    <row r="25" spans="1:18" x14ac:dyDescent="0.25">
      <c r="A25" s="6" t="s">
        <v>0</v>
      </c>
      <c r="B25" t="s">
        <v>59</v>
      </c>
      <c r="C25" t="s">
        <v>0</v>
      </c>
      <c r="D25" t="s">
        <v>0</v>
      </c>
      <c r="E25" t="s">
        <v>60</v>
      </c>
      <c r="F25" t="s">
        <v>0</v>
      </c>
      <c r="G25" s="7">
        <f>TODAY()+20</f>
        <v>44278.48646126158</v>
      </c>
      <c r="H25" s="7">
        <f>TODAY()+21</f>
        <v>44279.48646126158</v>
      </c>
      <c r="I25" t="s">
        <v>0</v>
      </c>
      <c r="J25">
        <v>0</v>
      </c>
      <c r="K25">
        <v>0</v>
      </c>
      <c r="L25">
        <v>0</v>
      </c>
      <c r="M25">
        <v>0</v>
      </c>
      <c r="N25" t="s">
        <v>21</v>
      </c>
      <c r="O25" t="s">
        <v>22</v>
      </c>
      <c r="P25" t="s">
        <v>0</v>
      </c>
      <c r="Q25">
        <v>0</v>
      </c>
      <c r="R25">
        <v>0</v>
      </c>
    </row>
    <row r="26" spans="1:18" x14ac:dyDescent="0.25">
      <c r="A26" s="6" t="s">
        <v>0</v>
      </c>
      <c r="B26" t="s">
        <v>61</v>
      </c>
      <c r="C26" t="s">
        <v>0</v>
      </c>
      <c r="D26" t="s">
        <v>0</v>
      </c>
      <c r="E26" t="s">
        <v>62</v>
      </c>
      <c r="F26" t="s">
        <v>0</v>
      </c>
      <c r="G26" s="7">
        <f>TODAY()+21</f>
        <v>44279.48646126158</v>
      </c>
      <c r="H26" s="7">
        <f>TODAY()+22</f>
        <v>44280.48646126158</v>
      </c>
      <c r="I26" t="s">
        <v>0</v>
      </c>
      <c r="J26">
        <v>0</v>
      </c>
      <c r="K26">
        <v>8</v>
      </c>
      <c r="L26">
        <v>0</v>
      </c>
      <c r="M26">
        <v>0</v>
      </c>
      <c r="N26" t="s">
        <v>21</v>
      </c>
      <c r="O26" t="s">
        <v>22</v>
      </c>
      <c r="P26" t="s">
        <v>0</v>
      </c>
      <c r="Q26">
        <v>0</v>
      </c>
      <c r="R26">
        <v>0</v>
      </c>
    </row>
    <row r="27" spans="1:18" x14ac:dyDescent="0.25">
      <c r="A27" s="8" t="s">
        <v>0</v>
      </c>
      <c r="B27" s="9" t="s">
        <v>63</v>
      </c>
      <c r="C27" s="9" t="s">
        <v>64</v>
      </c>
      <c r="D27" s="9"/>
      <c r="E27" s="9"/>
      <c r="F27" s="9" t="s">
        <v>0</v>
      </c>
      <c r="G27" s="10">
        <f>TODAY()+23</f>
        <v>44281.48646126158</v>
      </c>
      <c r="H27" s="10">
        <f>TODAY()+26</f>
        <v>44284.48646126158</v>
      </c>
      <c r="I27" s="9" t="s">
        <v>0</v>
      </c>
      <c r="J27" s="9">
        <v>0</v>
      </c>
      <c r="K27" s="9">
        <v>24</v>
      </c>
      <c r="L27" s="9">
        <v>0</v>
      </c>
      <c r="M27" s="9">
        <v>0</v>
      </c>
      <c r="N27" s="9" t="s">
        <v>0</v>
      </c>
      <c r="O27" s="9" t="s">
        <v>0</v>
      </c>
      <c r="P27" s="9" t="s">
        <v>0</v>
      </c>
      <c r="Q27" s="9">
        <v>0</v>
      </c>
      <c r="R27" s="9">
        <v>0</v>
      </c>
    </row>
    <row r="28" spans="1:18" x14ac:dyDescent="0.25">
      <c r="A28" s="6" t="s">
        <v>0</v>
      </c>
      <c r="B28" t="s">
        <v>65</v>
      </c>
      <c r="C28" t="s">
        <v>0</v>
      </c>
      <c r="D28" t="s">
        <v>66</v>
      </c>
      <c r="E28"/>
      <c r="F28" t="s">
        <v>0</v>
      </c>
      <c r="G28" s="7">
        <f>TODAY()+23</f>
        <v>44281.48646126158</v>
      </c>
      <c r="H28" s="7">
        <f>TODAY()+24</f>
        <v>44282.48646126158</v>
      </c>
      <c r="I28" t="s">
        <v>0</v>
      </c>
      <c r="J28">
        <v>0</v>
      </c>
      <c r="K28">
        <v>8</v>
      </c>
      <c r="L28">
        <v>0</v>
      </c>
      <c r="M28">
        <v>0</v>
      </c>
      <c r="N28" t="s">
        <v>21</v>
      </c>
      <c r="O28" t="s">
        <v>22</v>
      </c>
      <c r="P28" t="s">
        <v>0</v>
      </c>
      <c r="Q28">
        <v>0</v>
      </c>
      <c r="R28">
        <v>0</v>
      </c>
    </row>
    <row r="29" spans="1:18" x14ac:dyDescent="0.25">
      <c r="A29" s="6" t="s">
        <v>0</v>
      </c>
      <c r="B29" t="s">
        <v>67</v>
      </c>
      <c r="C29" t="s">
        <v>0</v>
      </c>
      <c r="D29" t="s">
        <v>68</v>
      </c>
      <c r="E29"/>
      <c r="F29" t="s">
        <v>0</v>
      </c>
      <c r="G29" s="7">
        <f>TODAY()+24</f>
        <v>44282.48646126158</v>
      </c>
      <c r="H29" s="7">
        <f>TODAY()+25</f>
        <v>44283.48646126158</v>
      </c>
      <c r="I29" t="s">
        <v>0</v>
      </c>
      <c r="J29">
        <v>0</v>
      </c>
      <c r="K29">
        <v>8</v>
      </c>
      <c r="L29">
        <v>0</v>
      </c>
      <c r="M29">
        <v>0</v>
      </c>
      <c r="N29" t="s">
        <v>21</v>
      </c>
      <c r="O29" t="s">
        <v>22</v>
      </c>
      <c r="P29" t="s">
        <v>0</v>
      </c>
      <c r="Q29">
        <v>0</v>
      </c>
      <c r="R29">
        <v>0</v>
      </c>
    </row>
    <row r="30" spans="1:18" x14ac:dyDescent="0.25">
      <c r="A30" s="6" t="s">
        <v>0</v>
      </c>
      <c r="B30" t="s">
        <v>69</v>
      </c>
      <c r="C30" t="s">
        <v>0</v>
      </c>
      <c r="D30" t="s">
        <v>70</v>
      </c>
      <c r="E30"/>
      <c r="F30" t="s">
        <v>0</v>
      </c>
      <c r="G30" s="7">
        <f>TODAY()+25</f>
        <v>44283.48646126158</v>
      </c>
      <c r="H30" s="7">
        <f>TODAY()+26</f>
        <v>44284.48646126158</v>
      </c>
      <c r="I30" t="s">
        <v>0</v>
      </c>
      <c r="J30">
        <v>0</v>
      </c>
      <c r="K30">
        <v>8</v>
      </c>
      <c r="L30">
        <v>0</v>
      </c>
      <c r="M30">
        <v>0</v>
      </c>
      <c r="N30" t="s">
        <v>21</v>
      </c>
      <c r="O30" t="s">
        <v>22</v>
      </c>
      <c r="P30" t="s">
        <v>0</v>
      </c>
      <c r="Q30">
        <v>0</v>
      </c>
      <c r="R30">
        <v>0</v>
      </c>
    </row>
    <row r="31" spans="1:18" x14ac:dyDescent="0.25">
      <c r="A31" s="8" t="s">
        <v>0</v>
      </c>
      <c r="B31" s="9" t="s">
        <v>71</v>
      </c>
      <c r="C31" s="9" t="s">
        <v>72</v>
      </c>
      <c r="D31" s="9"/>
      <c r="E31" s="9"/>
      <c r="F31" s="9" t="s">
        <v>0</v>
      </c>
      <c r="G31" s="10">
        <f>TODAY()+27</f>
        <v>44285.48646126158</v>
      </c>
      <c r="H31" s="10">
        <f>TODAY()+34</f>
        <v>44292.48646126158</v>
      </c>
      <c r="I31" s="9" t="s">
        <v>0</v>
      </c>
      <c r="J31" s="9">
        <v>0</v>
      </c>
      <c r="K31" s="9">
        <v>40</v>
      </c>
      <c r="L31" s="9">
        <v>0</v>
      </c>
      <c r="M31" s="9">
        <v>0</v>
      </c>
      <c r="N31" s="9" t="s">
        <v>0</v>
      </c>
      <c r="O31" s="9" t="s">
        <v>0</v>
      </c>
      <c r="P31" s="9" t="s">
        <v>0</v>
      </c>
      <c r="Q31" s="9">
        <v>0</v>
      </c>
      <c r="R31" s="9">
        <v>0</v>
      </c>
    </row>
    <row r="32" spans="1:18" x14ac:dyDescent="0.25">
      <c r="A32" s="6" t="s">
        <v>0</v>
      </c>
      <c r="B32" t="s">
        <v>73</v>
      </c>
      <c r="C32" t="s">
        <v>0</v>
      </c>
      <c r="D32" t="s">
        <v>74</v>
      </c>
      <c r="E32"/>
      <c r="F32" t="s">
        <v>0</v>
      </c>
      <c r="G32" s="7">
        <f>TODAY()+27</f>
        <v>44285.48646126158</v>
      </c>
      <c r="H32" s="7">
        <f>TODAY()+28</f>
        <v>44286.48646126158</v>
      </c>
      <c r="I32" t="s">
        <v>0</v>
      </c>
      <c r="J32">
        <v>0</v>
      </c>
      <c r="K32">
        <v>0</v>
      </c>
      <c r="L32">
        <v>0</v>
      </c>
      <c r="M32">
        <v>0</v>
      </c>
      <c r="N32" t="s">
        <v>21</v>
      </c>
      <c r="O32" t="s">
        <v>22</v>
      </c>
      <c r="P32" t="s">
        <v>0</v>
      </c>
      <c r="Q32">
        <v>0</v>
      </c>
      <c r="R32">
        <v>0</v>
      </c>
    </row>
    <row r="33" spans="1:18" x14ac:dyDescent="0.25">
      <c r="A33" s="6" t="s">
        <v>0</v>
      </c>
      <c r="B33" t="s">
        <v>75</v>
      </c>
      <c r="C33" t="s">
        <v>0</v>
      </c>
      <c r="D33" t="s">
        <v>76</v>
      </c>
      <c r="E33"/>
      <c r="F33" t="s">
        <v>0</v>
      </c>
      <c r="G33" s="7">
        <f>TODAY()+28</f>
        <v>44286.48646126158</v>
      </c>
      <c r="H33" s="7">
        <f>TODAY()+29</f>
        <v>44287.48646126158</v>
      </c>
      <c r="I33" t="s">
        <v>0</v>
      </c>
      <c r="J33">
        <v>0</v>
      </c>
      <c r="K33">
        <v>8</v>
      </c>
      <c r="L33">
        <v>0</v>
      </c>
      <c r="M33">
        <v>0</v>
      </c>
      <c r="N33" t="s">
        <v>21</v>
      </c>
      <c r="O33" t="s">
        <v>22</v>
      </c>
      <c r="P33" t="s">
        <v>0</v>
      </c>
      <c r="Q33">
        <v>0</v>
      </c>
      <c r="R33">
        <v>0</v>
      </c>
    </row>
    <row r="34" spans="1:18" x14ac:dyDescent="0.25">
      <c r="A34" s="6" t="s">
        <v>0</v>
      </c>
      <c r="B34" t="s">
        <v>77</v>
      </c>
      <c r="C34" t="s">
        <v>0</v>
      </c>
      <c r="D34" t="s">
        <v>78</v>
      </c>
      <c r="E34"/>
      <c r="F34" t="s">
        <v>0</v>
      </c>
      <c r="G34" s="7">
        <f>TODAY()+29</f>
        <v>44287.48646126158</v>
      </c>
      <c r="H34" s="7">
        <f>TODAY()+30</f>
        <v>44288.48646126158</v>
      </c>
      <c r="I34" t="s">
        <v>0</v>
      </c>
      <c r="J34">
        <v>0</v>
      </c>
      <c r="K34">
        <v>8</v>
      </c>
      <c r="L34">
        <v>0</v>
      </c>
      <c r="M34">
        <v>0</v>
      </c>
      <c r="N34" t="s">
        <v>21</v>
      </c>
      <c r="O34" t="s">
        <v>22</v>
      </c>
      <c r="P34" t="s">
        <v>0</v>
      </c>
      <c r="Q34">
        <v>0</v>
      </c>
      <c r="R34">
        <v>0</v>
      </c>
    </row>
    <row r="35" spans="1:18" x14ac:dyDescent="0.25">
      <c r="A35" s="6" t="s">
        <v>0</v>
      </c>
      <c r="B35" t="s">
        <v>79</v>
      </c>
      <c r="C35" t="s">
        <v>0</v>
      </c>
      <c r="D35" t="s">
        <v>80</v>
      </c>
      <c r="E35"/>
      <c r="F35" t="s">
        <v>0</v>
      </c>
      <c r="G35" s="7">
        <f>TODAY()+30</f>
        <v>44288.48646126158</v>
      </c>
      <c r="H35" s="7">
        <f>TODAY()+31</f>
        <v>44289.48646126158</v>
      </c>
      <c r="I35" t="s">
        <v>0</v>
      </c>
      <c r="J35">
        <v>0</v>
      </c>
      <c r="K35">
        <v>8</v>
      </c>
      <c r="L35">
        <v>0</v>
      </c>
      <c r="M35">
        <v>0</v>
      </c>
      <c r="N35" t="s">
        <v>21</v>
      </c>
      <c r="O35" t="s">
        <v>22</v>
      </c>
      <c r="P35" t="s">
        <v>0</v>
      </c>
      <c r="Q35">
        <v>0</v>
      </c>
      <c r="R35">
        <v>0</v>
      </c>
    </row>
    <row r="36" spans="1:18" x14ac:dyDescent="0.25">
      <c r="A36" s="6" t="s">
        <v>0</v>
      </c>
      <c r="B36" t="s">
        <v>81</v>
      </c>
      <c r="C36" t="s">
        <v>0</v>
      </c>
      <c r="D36" t="s">
        <v>82</v>
      </c>
      <c r="E36"/>
      <c r="F36" t="s">
        <v>0</v>
      </c>
      <c r="G36" s="7">
        <f>TODAY()+31</f>
        <v>44289.48646127315</v>
      </c>
      <c r="H36" s="7">
        <f>TODAY()+32</f>
        <v>44290.48646127315</v>
      </c>
      <c r="I36" t="s">
        <v>0</v>
      </c>
      <c r="J36">
        <v>0</v>
      </c>
      <c r="K36">
        <v>8</v>
      </c>
      <c r="L36">
        <v>0</v>
      </c>
      <c r="M36">
        <v>0</v>
      </c>
      <c r="N36" t="s">
        <v>21</v>
      </c>
      <c r="O36" t="s">
        <v>22</v>
      </c>
      <c r="P36" t="s">
        <v>0</v>
      </c>
      <c r="Q36">
        <v>0</v>
      </c>
      <c r="R36">
        <v>0</v>
      </c>
    </row>
    <row r="37" spans="1:18" x14ac:dyDescent="0.25">
      <c r="A37" s="6" t="s">
        <v>0</v>
      </c>
      <c r="B37" t="s">
        <v>83</v>
      </c>
      <c r="C37" t="s">
        <v>0</v>
      </c>
      <c r="D37" t="s">
        <v>84</v>
      </c>
      <c r="E37"/>
      <c r="F37" t="s">
        <v>0</v>
      </c>
      <c r="G37" s="7">
        <f>TODAY()+32</f>
        <v>44290.48646127315</v>
      </c>
      <c r="H37" s="7">
        <f>TODAY()+33</f>
        <v>44291.48646127315</v>
      </c>
      <c r="I37" t="s">
        <v>0</v>
      </c>
      <c r="J37">
        <v>0</v>
      </c>
      <c r="K37">
        <v>8</v>
      </c>
      <c r="L37">
        <v>0</v>
      </c>
      <c r="M37">
        <v>0</v>
      </c>
      <c r="N37" t="s">
        <v>21</v>
      </c>
      <c r="O37" t="s">
        <v>22</v>
      </c>
      <c r="P37" t="s">
        <v>0</v>
      </c>
      <c r="Q37">
        <v>0</v>
      </c>
      <c r="R37">
        <v>0</v>
      </c>
    </row>
    <row r="38" spans="1:18" x14ac:dyDescent="0.25">
      <c r="A38" s="6" t="s">
        <v>0</v>
      </c>
      <c r="B38" t="s">
        <v>85</v>
      </c>
      <c r="C38" t="s">
        <v>0</v>
      </c>
      <c r="D38" t="s">
        <v>86</v>
      </c>
      <c r="E38"/>
      <c r="F38" t="s">
        <v>0</v>
      </c>
      <c r="G38" s="7">
        <f>TODAY()+33</f>
        <v>44291.48646127315</v>
      </c>
      <c r="H38" s="7">
        <f>TODAY()+34</f>
        <v>44292.48646127315</v>
      </c>
      <c r="I38" t="s">
        <v>0</v>
      </c>
      <c r="J38">
        <v>0</v>
      </c>
      <c r="K38">
        <v>0</v>
      </c>
      <c r="L38">
        <v>0</v>
      </c>
      <c r="M38">
        <v>0</v>
      </c>
      <c r="N38" t="s">
        <v>21</v>
      </c>
      <c r="O38" t="s">
        <v>22</v>
      </c>
      <c r="P38" t="s">
        <v>0</v>
      </c>
      <c r="Q38">
        <v>0</v>
      </c>
      <c r="R38">
        <v>0</v>
      </c>
    </row>
    <row r="39" spans="1:18" x14ac:dyDescent="0.25">
      <c r="A39" s="8" t="s">
        <v>0</v>
      </c>
      <c r="B39" s="9" t="s">
        <v>87</v>
      </c>
      <c r="C39" s="9" t="s">
        <v>88</v>
      </c>
      <c r="D39" s="9"/>
      <c r="E39" s="9"/>
      <c r="F39" s="9" t="s">
        <v>0</v>
      </c>
      <c r="G39" s="10">
        <f>TODAY()+35</f>
        <v>44293.48646127315</v>
      </c>
      <c r="H39" s="10">
        <f>TODAY()+44</f>
        <v>44302.48646127315</v>
      </c>
      <c r="I39" s="9" t="s">
        <v>0</v>
      </c>
      <c r="J39" s="9">
        <v>0</v>
      </c>
      <c r="K39" s="9">
        <v>56</v>
      </c>
      <c r="L39" s="9">
        <v>0</v>
      </c>
      <c r="M39" s="9">
        <v>0</v>
      </c>
      <c r="N39" s="9" t="s">
        <v>0</v>
      </c>
      <c r="O39" s="9" t="s">
        <v>0</v>
      </c>
      <c r="P39" s="9" t="s">
        <v>0</v>
      </c>
      <c r="Q39" s="9">
        <v>0</v>
      </c>
      <c r="R39" s="9">
        <v>0</v>
      </c>
    </row>
    <row r="40" spans="1:18" x14ac:dyDescent="0.25">
      <c r="A40" s="6" t="s">
        <v>0</v>
      </c>
      <c r="B40" t="s">
        <v>89</v>
      </c>
      <c r="C40" t="s">
        <v>0</v>
      </c>
      <c r="D40" t="s">
        <v>90</v>
      </c>
      <c r="E40"/>
      <c r="F40" t="s">
        <v>0</v>
      </c>
      <c r="G40" s="7">
        <f>TODAY()+35</f>
        <v>44293.48646127315</v>
      </c>
      <c r="H40" s="7">
        <f>TODAY()+36</f>
        <v>44294.48646127315</v>
      </c>
      <c r="I40" t="s">
        <v>0</v>
      </c>
      <c r="J40">
        <v>0</v>
      </c>
      <c r="K40">
        <v>8</v>
      </c>
      <c r="L40">
        <v>0</v>
      </c>
      <c r="M40">
        <v>0</v>
      </c>
      <c r="N40" t="s">
        <v>21</v>
      </c>
      <c r="O40" t="s">
        <v>22</v>
      </c>
      <c r="P40" t="s">
        <v>0</v>
      </c>
      <c r="Q40">
        <v>0</v>
      </c>
      <c r="R40">
        <v>0</v>
      </c>
    </row>
    <row r="41" spans="1:18" x14ac:dyDescent="0.25">
      <c r="A41" s="6" t="s">
        <v>0</v>
      </c>
      <c r="B41" t="s">
        <v>91</v>
      </c>
      <c r="C41" t="s">
        <v>0</v>
      </c>
      <c r="D41" t="s">
        <v>92</v>
      </c>
      <c r="E41"/>
      <c r="F41" t="s">
        <v>0</v>
      </c>
      <c r="G41" s="7">
        <f>TODAY()+36</f>
        <v>44294.48646127315</v>
      </c>
      <c r="H41" s="7">
        <f>TODAY()+37</f>
        <v>44295.48646127315</v>
      </c>
      <c r="I41" t="s">
        <v>0</v>
      </c>
      <c r="J41">
        <v>0</v>
      </c>
      <c r="K41">
        <v>8</v>
      </c>
      <c r="L41">
        <v>0</v>
      </c>
      <c r="M41">
        <v>0</v>
      </c>
      <c r="N41" t="s">
        <v>21</v>
      </c>
      <c r="O41" t="s">
        <v>22</v>
      </c>
      <c r="P41" t="s">
        <v>0</v>
      </c>
      <c r="Q41">
        <v>0</v>
      </c>
      <c r="R41">
        <v>0</v>
      </c>
    </row>
    <row r="42" spans="1:18" x14ac:dyDescent="0.25">
      <c r="A42" s="6" t="s">
        <v>0</v>
      </c>
      <c r="B42" t="s">
        <v>93</v>
      </c>
      <c r="C42" t="s">
        <v>0</v>
      </c>
      <c r="D42" t="s">
        <v>94</v>
      </c>
      <c r="E42"/>
      <c r="F42" t="s">
        <v>0</v>
      </c>
      <c r="G42" s="7">
        <f>TODAY()+37</f>
        <v>44295.48646127315</v>
      </c>
      <c r="H42" s="7">
        <f>TODAY()+38</f>
        <v>44296.48646127315</v>
      </c>
      <c r="I42" t="s">
        <v>0</v>
      </c>
      <c r="J42">
        <v>0</v>
      </c>
      <c r="K42">
        <v>8</v>
      </c>
      <c r="L42">
        <v>0</v>
      </c>
      <c r="M42">
        <v>0</v>
      </c>
      <c r="N42" t="s">
        <v>21</v>
      </c>
      <c r="O42" t="s">
        <v>22</v>
      </c>
      <c r="P42" t="s">
        <v>0</v>
      </c>
      <c r="Q42">
        <v>0</v>
      </c>
      <c r="R42">
        <v>0</v>
      </c>
    </row>
    <row r="43" spans="1:18" x14ac:dyDescent="0.25">
      <c r="A43" s="6" t="s">
        <v>0</v>
      </c>
      <c r="B43" t="s">
        <v>95</v>
      </c>
      <c r="C43" t="s">
        <v>0</v>
      </c>
      <c r="D43" t="s">
        <v>96</v>
      </c>
      <c r="E43"/>
      <c r="F43" t="s">
        <v>0</v>
      </c>
      <c r="G43" s="7">
        <f>TODAY()+38</f>
        <v>44296.48646127315</v>
      </c>
      <c r="H43" s="7">
        <f>TODAY()+39</f>
        <v>44297.48646127315</v>
      </c>
      <c r="I43" t="s">
        <v>0</v>
      </c>
      <c r="J43">
        <v>0</v>
      </c>
      <c r="K43">
        <v>8</v>
      </c>
      <c r="L43">
        <v>0</v>
      </c>
      <c r="M43">
        <v>0</v>
      </c>
      <c r="N43" t="s">
        <v>21</v>
      </c>
      <c r="O43" t="s">
        <v>22</v>
      </c>
      <c r="P43" t="s">
        <v>0</v>
      </c>
      <c r="Q43">
        <v>0</v>
      </c>
      <c r="R43">
        <v>0</v>
      </c>
    </row>
    <row r="44" spans="1:18" x14ac:dyDescent="0.25">
      <c r="A44" s="11" t="s">
        <v>0</v>
      </c>
      <c r="B44" s="9" t="s">
        <v>97</v>
      </c>
      <c r="C44" s="9" t="s">
        <v>0</v>
      </c>
      <c r="D44" s="9" t="s">
        <v>98</v>
      </c>
      <c r="E44" s="9"/>
      <c r="F44" s="9" t="s">
        <v>0</v>
      </c>
      <c r="G44" s="10">
        <f>TODAY()+40</f>
        <v>44298.48646127315</v>
      </c>
      <c r="H44" s="10">
        <f>TODAY()+43</f>
        <v>44301.48646127315</v>
      </c>
      <c r="I44" s="9" t="s">
        <v>0</v>
      </c>
      <c r="J44" s="9">
        <v>0</v>
      </c>
      <c r="K44" s="9">
        <v>8</v>
      </c>
      <c r="L44" s="9">
        <v>0</v>
      </c>
      <c r="M44" s="9">
        <v>0</v>
      </c>
      <c r="N44" s="9" t="s">
        <v>0</v>
      </c>
      <c r="O44" s="9" t="s">
        <v>0</v>
      </c>
      <c r="P44" s="9" t="s">
        <v>0</v>
      </c>
      <c r="Q44" s="9">
        <v>0</v>
      </c>
      <c r="R44" s="9">
        <v>0</v>
      </c>
    </row>
    <row r="45" spans="1:18" x14ac:dyDescent="0.25">
      <c r="A45" s="6" t="s">
        <v>0</v>
      </c>
      <c r="B45" t="s">
        <v>99</v>
      </c>
      <c r="C45" t="s">
        <v>0</v>
      </c>
      <c r="D45" t="s">
        <v>0</v>
      </c>
      <c r="E45" t="s">
        <v>100</v>
      </c>
      <c r="F45" t="s">
        <v>0</v>
      </c>
      <c r="G45" s="7">
        <f>TODAY()+40</f>
        <v>44298.48646127315</v>
      </c>
      <c r="H45" s="7">
        <f>TODAY()+41</f>
        <v>44299.48646127315</v>
      </c>
      <c r="I45" t="s">
        <v>0</v>
      </c>
      <c r="J45">
        <v>0</v>
      </c>
      <c r="K45">
        <v>0</v>
      </c>
      <c r="L45">
        <v>0</v>
      </c>
      <c r="M45">
        <v>0</v>
      </c>
      <c r="N45" t="s">
        <v>21</v>
      </c>
      <c r="O45" t="s">
        <v>22</v>
      </c>
      <c r="P45" t="s">
        <v>0</v>
      </c>
      <c r="Q45">
        <v>0</v>
      </c>
      <c r="R45">
        <v>0</v>
      </c>
    </row>
    <row r="46" spans="1:18" x14ac:dyDescent="0.25">
      <c r="A46" s="6" t="s">
        <v>0</v>
      </c>
      <c r="B46" t="s">
        <v>101</v>
      </c>
      <c r="C46" t="s">
        <v>0</v>
      </c>
      <c r="D46" t="s">
        <v>0</v>
      </c>
      <c r="E46" t="s">
        <v>102</v>
      </c>
      <c r="F46" t="s">
        <v>0</v>
      </c>
      <c r="G46" s="7">
        <f>TODAY()+41</f>
        <v>44299.48646127315</v>
      </c>
      <c r="H46" s="7">
        <f>TODAY()+42</f>
        <v>44300.48646127315</v>
      </c>
      <c r="I46" t="s">
        <v>0</v>
      </c>
      <c r="J46">
        <v>0</v>
      </c>
      <c r="K46">
        <v>0</v>
      </c>
      <c r="L46">
        <v>0</v>
      </c>
      <c r="M46">
        <v>0</v>
      </c>
      <c r="N46" t="s">
        <v>21</v>
      </c>
      <c r="O46" t="s">
        <v>22</v>
      </c>
      <c r="P46" t="s">
        <v>0</v>
      </c>
      <c r="Q46">
        <v>0</v>
      </c>
      <c r="R46">
        <v>0</v>
      </c>
    </row>
    <row r="47" spans="1:18" x14ac:dyDescent="0.25">
      <c r="A47" s="6" t="s">
        <v>0</v>
      </c>
      <c r="B47" t="s">
        <v>103</v>
      </c>
      <c r="C47" t="s">
        <v>0</v>
      </c>
      <c r="D47" t="s">
        <v>0</v>
      </c>
      <c r="E47" t="s">
        <v>104</v>
      </c>
      <c r="F47" t="s">
        <v>0</v>
      </c>
      <c r="G47" s="7">
        <f>TODAY()+42</f>
        <v>44300.48646127315</v>
      </c>
      <c r="H47" s="7">
        <f>TODAY()+43</f>
        <v>44301.48646127315</v>
      </c>
      <c r="I47" t="s">
        <v>0</v>
      </c>
      <c r="J47">
        <v>0</v>
      </c>
      <c r="K47">
        <v>8</v>
      </c>
      <c r="L47">
        <v>0</v>
      </c>
      <c r="M47">
        <v>0</v>
      </c>
      <c r="N47" t="s">
        <v>21</v>
      </c>
      <c r="O47" t="s">
        <v>22</v>
      </c>
      <c r="P47" t="s">
        <v>0</v>
      </c>
      <c r="Q47">
        <v>0</v>
      </c>
      <c r="R47">
        <v>0</v>
      </c>
    </row>
    <row r="48" spans="1:18" x14ac:dyDescent="0.25">
      <c r="A48" s="6" t="s">
        <v>0</v>
      </c>
      <c r="B48" t="s">
        <v>105</v>
      </c>
      <c r="C48" t="s">
        <v>0</v>
      </c>
      <c r="D48" t="s">
        <v>106</v>
      </c>
      <c r="E48"/>
      <c r="F48" t="s">
        <v>0</v>
      </c>
      <c r="G48" s="7">
        <f>TODAY()+43</f>
        <v>44301.48646127315</v>
      </c>
      <c r="H48" s="7">
        <f>TODAY()+44</f>
        <v>44302.48646127315</v>
      </c>
      <c r="I48" t="s">
        <v>0</v>
      </c>
      <c r="J48">
        <v>0</v>
      </c>
      <c r="K48">
        <v>8</v>
      </c>
      <c r="L48">
        <v>0</v>
      </c>
      <c r="M48">
        <v>0</v>
      </c>
      <c r="N48" t="s">
        <v>21</v>
      </c>
      <c r="O48" t="s">
        <v>22</v>
      </c>
      <c r="P48" t="s">
        <v>0</v>
      </c>
      <c r="Q48">
        <v>0</v>
      </c>
      <c r="R48">
        <v>0</v>
      </c>
    </row>
    <row r="49" spans="1:1" x14ac:dyDescent="0.25">
      <c r="A49" t="s">
        <v>0</v>
      </c>
    </row>
    <row r="50" spans="1:18" x14ac:dyDescent="0.25">
      <c r="A50" s="12" t="s">
        <v>107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x14ac:dyDescent="0.25">
      <c r="A51" s="12" t="s">
        <v>108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</sheetData>
  <mergeCells count="40">
    <mergeCell ref="A1:G3"/>
    <mergeCell ref="H2:R2"/>
    <mergeCell ref="A4:I4"/>
    <mergeCell ref="J4:R4"/>
    <mergeCell ref="C6:E6"/>
    <mergeCell ref="C7:E7"/>
    <mergeCell ref="D8:E8"/>
    <mergeCell ref="D9:E9"/>
    <mergeCell ref="D10:E10"/>
    <mergeCell ref="C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C27:E27"/>
    <mergeCell ref="D28:E28"/>
    <mergeCell ref="D29:E29"/>
    <mergeCell ref="D30:E30"/>
    <mergeCell ref="C31:E31"/>
    <mergeCell ref="D32:E32"/>
    <mergeCell ref="D33:E33"/>
    <mergeCell ref="D34:E34"/>
    <mergeCell ref="D35:E35"/>
    <mergeCell ref="D36:E36"/>
    <mergeCell ref="D37:E37"/>
    <mergeCell ref="D38:E38"/>
    <mergeCell ref="C39:E39"/>
    <mergeCell ref="D40:E40"/>
    <mergeCell ref="D41:E41"/>
    <mergeCell ref="D42:E42"/>
    <mergeCell ref="D43:E43"/>
    <mergeCell ref="D44:E44"/>
    <mergeCell ref="D48:E48"/>
    <mergeCell ref="A50:R50"/>
    <mergeCell ref="A51:R51"/>
  </mergeCells>
  <hyperlinks>
    <hyperlink ref="H2" r:id="rId1" tooltip="GanttPRO.com"/>
    <hyperlink ref="A50" r:id="rId2" tooltip="GanttPRO.com"/>
    <hyperlink ref="A51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Small Business Marketing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2021-03-03T11:40:30Z</dcterms:created>
  <dcterms:modified xsi:type="dcterms:W3CDTF">2021-03-03T11:40:30Z</dcterms:modified>
</cp:coreProperties>
</file>