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Event Marketing" state="visible" r:id="rId4"/>
  </sheets>
  <calcPr calcId="171027" fullCalcOnLoad="1"/>
</workbook>
</file>

<file path=xl/sharedStrings.xml><?xml version="1.0" encoding="utf-8"?>
<sst xmlns="http://schemas.openxmlformats.org/spreadsheetml/2006/main" count="474" uniqueCount="119">
  <si>
    <t/>
  </si>
  <si>
    <t xml:space="preserve">Create professional Gantt charts in GanttPRO in a few clicks      </t>
  </si>
  <si>
    <t>Event Marketing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</si>
  <si>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</si>
  <si>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</si>
  <si>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</si>
  <si>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</si>
  <si>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</si>
  <si>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</si>
  <si>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</si>
  <si>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</si>
  <si>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</si>
  <si>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</si>
  <si>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</si>
  <si>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</si>
  <si>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</si>
  <si>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</si>
  <si>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</si>
  <si>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</si>
  <si>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</si>
  <si>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National Marketing</t>
  </si>
  <si>
    <t>1.1</t>
  </si>
  <si>
    <t>Banner Ads</t>
  </si>
  <si>
    <t>Open</t>
  </si>
  <si>
    <t>Medium</t>
  </si>
  <si>
    <t>1.2</t>
  </si>
  <si>
    <t>Radio</t>
  </si>
  <si>
    <t>2</t>
  </si>
  <si>
    <t>Local Marketing</t>
  </si>
  <si>
    <t>2.1</t>
  </si>
  <si>
    <t>Newspaper</t>
  </si>
  <si>
    <t>2.2</t>
  </si>
  <si>
    <t>In-Store Marketing</t>
  </si>
  <si>
    <t>2.3</t>
  </si>
  <si>
    <t>POP</t>
  </si>
  <si>
    <t>3</t>
  </si>
  <si>
    <t>Public Relations</t>
  </si>
  <si>
    <t>3.1</t>
  </si>
  <si>
    <t>Public Events</t>
  </si>
  <si>
    <t>3.2</t>
  </si>
  <si>
    <t>Sponsorships</t>
  </si>
  <si>
    <t>3.3</t>
  </si>
  <si>
    <t>Press Releases</t>
  </si>
  <si>
    <t>3.4</t>
  </si>
  <si>
    <t>Webinars</t>
  </si>
  <si>
    <t>3.5</t>
  </si>
  <si>
    <t>Conferences</t>
  </si>
  <si>
    <t>3.6</t>
  </si>
  <si>
    <t>Client Events</t>
  </si>
  <si>
    <t>4</t>
  </si>
  <si>
    <t>Content Marketing</t>
  </si>
  <si>
    <t>4.1</t>
  </si>
  <si>
    <t>Sponsored Content</t>
  </si>
  <si>
    <t>4.2</t>
  </si>
  <si>
    <t>Landing Page</t>
  </si>
  <si>
    <t>4.3</t>
  </si>
  <si>
    <t>White Papers / ebooks</t>
  </si>
  <si>
    <t>5</t>
  </si>
  <si>
    <t>Social Media</t>
  </si>
  <si>
    <t>5.1</t>
  </si>
  <si>
    <t>Twitter</t>
  </si>
  <si>
    <t>5.2</t>
  </si>
  <si>
    <t>Facebook</t>
  </si>
  <si>
    <t>5.3</t>
  </si>
  <si>
    <t>VK</t>
  </si>
  <si>
    <t>5.4</t>
  </si>
  <si>
    <t>Instagram</t>
  </si>
  <si>
    <t>5.5</t>
  </si>
  <si>
    <t>LinkedIn</t>
  </si>
  <si>
    <t>6</t>
  </si>
  <si>
    <t>Online</t>
  </si>
  <si>
    <t>6.1</t>
  </si>
  <si>
    <t>Blog</t>
  </si>
  <si>
    <t>6.2</t>
  </si>
  <si>
    <t>Website</t>
  </si>
  <si>
    <t>6.3</t>
  </si>
  <si>
    <t>Mobile App</t>
  </si>
  <si>
    <t>6.4</t>
  </si>
  <si>
    <t>Mobile Alerts</t>
  </si>
  <si>
    <t>6.5</t>
  </si>
  <si>
    <t>Email Newsletter</t>
  </si>
  <si>
    <t>7</t>
  </si>
  <si>
    <t>Advertising</t>
  </si>
  <si>
    <t>7.1</t>
  </si>
  <si>
    <t>7.2</t>
  </si>
  <si>
    <t>Print</t>
  </si>
  <si>
    <t>7.3</t>
  </si>
  <si>
    <t>Outdoor</t>
  </si>
  <si>
    <t>7.4</t>
  </si>
  <si>
    <t>7.5</t>
  </si>
  <si>
    <t>Television</t>
  </si>
  <si>
    <t>8</t>
  </si>
  <si>
    <t>Web</t>
  </si>
  <si>
    <t>8.1</t>
  </si>
  <si>
    <t>Development</t>
  </si>
  <si>
    <t>8.2</t>
  </si>
  <si>
    <t>Pay-Per-Click Marketing</t>
  </si>
  <si>
    <t>8.3</t>
  </si>
  <si>
    <t>SEO</t>
  </si>
  <si>
    <t>9</t>
  </si>
  <si>
    <t>Market Research</t>
  </si>
  <si>
    <t>9.1</t>
  </si>
  <si>
    <t>Surveys</t>
  </si>
  <si>
    <t>9.2</t>
  </si>
  <si>
    <t>Impact Studies</t>
  </si>
  <si>
    <t>10</t>
  </si>
  <si>
    <t>Sales Campaigns</t>
  </si>
  <si>
    <t>10.1</t>
  </si>
  <si>
    <t>Campaign A</t>
  </si>
  <si>
    <t>10.2</t>
  </si>
  <si>
    <t>Campaign B</t>
  </si>
  <si>
    <t>10.3</t>
  </si>
  <si>
    <t>Campaign C</t>
  </si>
  <si>
    <t>10.4</t>
  </si>
  <si>
    <t>Campaign D</t>
  </si>
  <si>
    <t>10.5</t>
  </si>
  <si>
    <t>Campaign E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</si>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</sst>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Event Marketing_(GanttPRO.com)_17 06 2020 18 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Event Marketing_(GanttPRO.com)_17 06 2020 18 04" TargetMode="External"/><Relationship Id="rId2" Type="http://schemas.openxmlformats.org/officeDocument/2006/relationships/hyperlink" Target="https://ganttpro.com?utm_source=excel_generated_footer_text_1&amp;title=Event Marketing_(GanttPRO.com)_17 06 2020 18 04" TargetMode="External"/><Relationship Id="rId3" Type="http://schemas.openxmlformats.org/officeDocument/2006/relationships/hyperlink" Target="https://ganttpro.com?utm_source=excel_generated_footer_text_2&amp;title=Event Marketing_(GanttPRO.com)_17 06 2020 18 0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43999.62836957176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44000.62836934028</v>
      </c>
      <c r="G6" s="8">
        <f>TODAY()+7</f>
        <v>44006.62836934028</v>
      </c>
      <c r="H6" s="7" t="s">
        <v>0</v>
      </c>
      <c r="I6" s="7">
        <v>0</v>
      </c>
      <c r="J6" s="7">
        <v>40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44000.62836935185</v>
      </c>
      <c r="G7" s="10">
        <f>TODAY()+6</f>
        <v>44005.62836935185</v>
      </c>
      <c r="H7" t="s">
        <v>0</v>
      </c>
      <c r="I7">
        <v>0</v>
      </c>
      <c r="J7">
        <v>32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TODAY()+4</f>
        <v>44003.62836935185</v>
      </c>
      <c r="G8" s="10">
        <f>TODAY()+7</f>
        <v>44006.62836935185</v>
      </c>
      <c r="H8" t="s">
        <v>0</v>
      </c>
      <c r="I8">
        <v>0</v>
      </c>
      <c r="J8">
        <v>32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6" t="s">
        <v>0</v>
      </c>
      <c r="B9" s="7" t="s">
        <v>27</v>
      </c>
      <c r="C9" s="7" t="s">
        <v>28</v>
      </c>
      <c r="D9" s="7"/>
      <c r="E9" s="7" t="s">
        <v>0</v>
      </c>
      <c r="F9" s="8">
        <f>TODAY()+6</f>
        <v>44005.62836935185</v>
      </c>
      <c r="G9" s="8">
        <f>TODAY()+11</f>
        <v>44010.62836935185</v>
      </c>
      <c r="H9" s="7" t="s">
        <v>0</v>
      </c>
      <c r="I9" s="7">
        <v>0</v>
      </c>
      <c r="J9" s="7">
        <v>32</v>
      </c>
      <c r="K9" s="7">
        <v>0</v>
      </c>
      <c r="L9" s="7">
        <v>0</v>
      </c>
      <c r="M9" s="7" t="s">
        <v>0</v>
      </c>
      <c r="N9" s="7" t="s">
        <v>0</v>
      </c>
      <c r="O9" s="7" t="s">
        <v>0</v>
      </c>
      <c r="P9" s="7">
        <v>0</v>
      </c>
      <c r="Q9" s="7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TODAY()+6</f>
        <v>44005.62836935185</v>
      </c>
      <c r="G10" s="10">
        <f>TODAY()+11</f>
        <v>44010.62836935185</v>
      </c>
      <c r="H10" t="s">
        <v>0</v>
      </c>
      <c r="I10">
        <v>0</v>
      </c>
      <c r="J10">
        <v>32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TODAY()+6</f>
        <v>44005.62836935185</v>
      </c>
      <c r="G11" s="10">
        <f>TODAY()+11</f>
        <v>44010.62836935185</v>
      </c>
      <c r="H11" t="s">
        <v>0</v>
      </c>
      <c r="I11">
        <v>0</v>
      </c>
      <c r="J11">
        <v>32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TODAY()+6</f>
        <v>44005.628369363425</v>
      </c>
      <c r="G12" s="10">
        <f>TODAY()+11</f>
        <v>44010.628369363425</v>
      </c>
      <c r="H12" t="s">
        <v>0</v>
      </c>
      <c r="I12">
        <v>0</v>
      </c>
      <c r="J12">
        <v>32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6" t="s">
        <v>0</v>
      </c>
      <c r="B13" s="7" t="s">
        <v>35</v>
      </c>
      <c r="C13" s="7" t="s">
        <v>36</v>
      </c>
      <c r="D13" s="7"/>
      <c r="E13" s="7" t="s">
        <v>0</v>
      </c>
      <c r="F13" s="8">
        <f>TODAY()+8</f>
        <v>44007.628369363425</v>
      </c>
      <c r="G13" s="8">
        <f>TODAY()+19</f>
        <v>44018.628369363425</v>
      </c>
      <c r="H13" s="7" t="s">
        <v>0</v>
      </c>
      <c r="I13" s="7">
        <v>0</v>
      </c>
      <c r="J13" s="7">
        <v>64</v>
      </c>
      <c r="K13" s="7">
        <v>0</v>
      </c>
      <c r="L13" s="7">
        <v>0</v>
      </c>
      <c r="M13" s="7" t="s">
        <v>0</v>
      </c>
      <c r="N13" s="7" t="s">
        <v>0</v>
      </c>
      <c r="O13" s="7" t="s">
        <v>0</v>
      </c>
      <c r="P13" s="7">
        <v>0</v>
      </c>
      <c r="Q13" s="7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TODAY()+8</f>
        <v>44007.628369363425</v>
      </c>
      <c r="G14" s="10">
        <f>TODAY()+14</f>
        <v>44013.628369363425</v>
      </c>
      <c r="H14" t="s">
        <v>0</v>
      </c>
      <c r="I14">
        <v>0</v>
      </c>
      <c r="J14">
        <v>40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TODAY()+11</f>
        <v>44010.628369363425</v>
      </c>
      <c r="G15" s="10">
        <f>TODAY()+15</f>
        <v>44014.628369363425</v>
      </c>
      <c r="H15" t="s">
        <v>0</v>
      </c>
      <c r="I15">
        <v>0</v>
      </c>
      <c r="J15">
        <v>40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TODAY()+12</f>
        <v>44011.628369363425</v>
      </c>
      <c r="G16" s="10">
        <f>TODAY()+18</f>
        <v>44017.628369363425</v>
      </c>
      <c r="H16" t="s">
        <v>0</v>
      </c>
      <c r="I16">
        <v>0</v>
      </c>
      <c r="J16">
        <v>40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TODAY()+13</f>
        <v>44012.628369363425</v>
      </c>
      <c r="G17" s="10">
        <f>TODAY()+19</f>
        <v>44018.628369363425</v>
      </c>
      <c r="H17" t="s">
        <v>0</v>
      </c>
      <c r="I17">
        <v>0</v>
      </c>
      <c r="J17">
        <v>40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TODAY()+13</f>
        <v>44012.628369363425</v>
      </c>
      <c r="G18" s="10">
        <f>TODAY()+19</f>
        <v>44018.628369363425</v>
      </c>
      <c r="H18" t="s">
        <v>0</v>
      </c>
      <c r="I18">
        <v>0</v>
      </c>
      <c r="J18">
        <v>40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TODAY()+13</f>
        <v>44012.628369363425</v>
      </c>
      <c r="G19" s="10">
        <f>TODAY()+19</f>
        <v>44018.628369363425</v>
      </c>
      <c r="H19" t="s">
        <v>0</v>
      </c>
      <c r="I19">
        <v>0</v>
      </c>
      <c r="J19">
        <v>40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TODAY()+15</f>
        <v>44014.628369363425</v>
      </c>
      <c r="G20" s="8">
        <f>TODAY()+25</f>
        <v>44024.628369363425</v>
      </c>
      <c r="H20" s="7" t="s">
        <v>0</v>
      </c>
      <c r="I20" s="7">
        <v>0</v>
      </c>
      <c r="J20" s="7">
        <v>56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TODAY()+15</f>
        <v>44014.628369375</v>
      </c>
      <c r="G21" s="10">
        <f>TODAY()+21</f>
        <v>44020.628369375</v>
      </c>
      <c r="H21" t="s">
        <v>0</v>
      </c>
      <c r="I21">
        <v>0</v>
      </c>
      <c r="J21">
        <v>40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TODAY()+18</f>
        <v>44017.628369375</v>
      </c>
      <c r="G22" s="10">
        <f>TODAY()+22</f>
        <v>44021.628369375</v>
      </c>
      <c r="H22" t="s">
        <v>0</v>
      </c>
      <c r="I22">
        <v>0</v>
      </c>
      <c r="J22">
        <v>40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TODAY()+19</f>
        <v>44018.628369375</v>
      </c>
      <c r="G23" s="10">
        <f>TODAY()+25</f>
        <v>44024.628369375</v>
      </c>
      <c r="H23" t="s">
        <v>0</v>
      </c>
      <c r="I23">
        <v>0</v>
      </c>
      <c r="J23">
        <v>40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6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TODAY()+20</f>
        <v>44019.628369375</v>
      </c>
      <c r="G24" s="8">
        <f>TODAY()+28</f>
        <v>44027.628369375</v>
      </c>
      <c r="H24" s="7" t="s">
        <v>0</v>
      </c>
      <c r="I24" s="7">
        <v>0</v>
      </c>
      <c r="J24" s="7">
        <v>56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TODAY()+20</f>
        <v>44019.628369375</v>
      </c>
      <c r="G25" s="10">
        <f>TODAY()+25</f>
        <v>44024.628369375</v>
      </c>
      <c r="H25" t="s">
        <v>0</v>
      </c>
      <c r="I25">
        <v>0</v>
      </c>
      <c r="J25">
        <v>32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TODAY()+20</f>
        <v>44019.628369375</v>
      </c>
      <c r="G26" s="10">
        <f>TODAY()+25</f>
        <v>44024.628369375</v>
      </c>
      <c r="H26" t="s">
        <v>0</v>
      </c>
      <c r="I26">
        <v>0</v>
      </c>
      <c r="J26">
        <v>32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TODAY()+21</f>
        <v>44020.628369375</v>
      </c>
      <c r="G27" s="10">
        <f>TODAY()+26</f>
        <v>44025.628369375</v>
      </c>
      <c r="H27" t="s">
        <v>0</v>
      </c>
      <c r="I27">
        <v>0</v>
      </c>
      <c r="J27">
        <v>32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TODAY()+22</f>
        <v>44021.628369375</v>
      </c>
      <c r="G28" s="10">
        <f>TODAY()+27</f>
        <v>44026.628369375</v>
      </c>
      <c r="H28" t="s">
        <v>0</v>
      </c>
      <c r="I28">
        <v>0</v>
      </c>
      <c r="J28">
        <v>32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TODAY()+25</f>
        <v>44024.628369375</v>
      </c>
      <c r="G29" s="10">
        <f>TODAY()+28</f>
        <v>44027.628369375</v>
      </c>
      <c r="H29" t="s">
        <v>0</v>
      </c>
      <c r="I29">
        <v>0</v>
      </c>
      <c r="J29">
        <v>32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6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TODAY()+27</f>
        <v>44026.62836938657</v>
      </c>
      <c r="G30" s="8">
        <f>TODAY()+35</f>
        <v>44034.62836938657</v>
      </c>
      <c r="H30" s="7" t="s">
        <v>0</v>
      </c>
      <c r="I30" s="7">
        <v>0</v>
      </c>
      <c r="J30" s="7">
        <v>56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TODAY()+27</f>
        <v>44026.62836938657</v>
      </c>
      <c r="G31" s="10">
        <f>TODAY()+32</f>
        <v>44031.62836938657</v>
      </c>
      <c r="H31" t="s">
        <v>0</v>
      </c>
      <c r="I31">
        <v>0</v>
      </c>
      <c r="J31">
        <v>32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TODAY()+27</f>
        <v>44026.62836938657</v>
      </c>
      <c r="G32" s="10">
        <f>TODAY()+32</f>
        <v>44031.62836938657</v>
      </c>
      <c r="H32" t="s">
        <v>0</v>
      </c>
      <c r="I32">
        <v>0</v>
      </c>
      <c r="J32">
        <v>32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TODAY()+28</f>
        <v>44027.62836938657</v>
      </c>
      <c r="G33" s="10">
        <f>TODAY()+33</f>
        <v>44032.62836938657</v>
      </c>
      <c r="H33" t="s">
        <v>0</v>
      </c>
      <c r="I33">
        <v>0</v>
      </c>
      <c r="J33">
        <v>32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TODAY()+29</f>
        <v>44028.62836938657</v>
      </c>
      <c r="G34" s="10">
        <f>TODAY()+34</f>
        <v>44033.62836938657</v>
      </c>
      <c r="H34" t="s">
        <v>0</v>
      </c>
      <c r="I34">
        <v>0</v>
      </c>
      <c r="J34">
        <v>32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TODAY()+32</f>
        <v>44031.62836938657</v>
      </c>
      <c r="G35" s="10">
        <f>TODAY()+35</f>
        <v>44034.62836938657</v>
      </c>
      <c r="H35" t="s">
        <v>0</v>
      </c>
      <c r="I35">
        <v>0</v>
      </c>
      <c r="J35">
        <v>32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TODAY()+34</f>
        <v>44033.62836938657</v>
      </c>
      <c r="G36" s="8">
        <f>TODAY()+41</f>
        <v>44040.62836938657</v>
      </c>
      <c r="H36" s="7" t="s">
        <v>0</v>
      </c>
      <c r="I36" s="7">
        <v>0</v>
      </c>
      <c r="J36" s="7">
        <v>48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70</v>
      </c>
      <c r="E37" t="s">
        <v>0</v>
      </c>
      <c r="F37" s="10">
        <f>TODAY()+34</f>
        <v>44033.62836938657</v>
      </c>
      <c r="G37" s="10">
        <f>TODAY()+39</f>
        <v>44038.62836938657</v>
      </c>
      <c r="H37" t="s">
        <v>0</v>
      </c>
      <c r="I37">
        <v>0</v>
      </c>
      <c r="J37">
        <v>32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TODAY()+34</f>
        <v>44033.62836938657</v>
      </c>
      <c r="G38" s="10">
        <f>TODAY()+39</f>
        <v>44038.62836938657</v>
      </c>
      <c r="H38" t="s">
        <v>0</v>
      </c>
      <c r="I38">
        <v>0</v>
      </c>
      <c r="J38">
        <v>32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0</v>
      </c>
      <c r="D39" t="s">
        <v>87</v>
      </c>
      <c r="E39" t="s">
        <v>0</v>
      </c>
      <c r="F39" s="10">
        <f>TODAY()+34</f>
        <v>44033.62836939815</v>
      </c>
      <c r="G39" s="10">
        <f>TODAY()+39</f>
        <v>44038.62836939815</v>
      </c>
      <c r="H39" t="s">
        <v>0</v>
      </c>
      <c r="I39">
        <v>0</v>
      </c>
      <c r="J39">
        <v>32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0</v>
      </c>
      <c r="D40" t="s">
        <v>26</v>
      </c>
      <c r="E40" t="s">
        <v>0</v>
      </c>
      <c r="F40" s="10">
        <f>TODAY()+35</f>
        <v>44034.62836939815</v>
      </c>
      <c r="G40" s="10">
        <f>TODAY()+40</f>
        <v>44039.62836939815</v>
      </c>
      <c r="H40" t="s">
        <v>0</v>
      </c>
      <c r="I40">
        <v>0</v>
      </c>
      <c r="J40">
        <v>32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89</v>
      </c>
      <c r="C41" t="s">
        <v>0</v>
      </c>
      <c r="D41" t="s">
        <v>90</v>
      </c>
      <c r="E41" t="s">
        <v>0</v>
      </c>
      <c r="F41" s="10">
        <f>TODAY()+36</f>
        <v>44035.62836939815</v>
      </c>
      <c r="G41" s="10">
        <f>TODAY()+41</f>
        <v>44040.62836939815</v>
      </c>
      <c r="H41" t="s">
        <v>0</v>
      </c>
      <c r="I41">
        <v>0</v>
      </c>
      <c r="J41">
        <v>32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6" t="s">
        <v>0</v>
      </c>
      <c r="B42" s="7" t="s">
        <v>91</v>
      </c>
      <c r="C42" s="7" t="s">
        <v>92</v>
      </c>
      <c r="D42" s="7"/>
      <c r="E42" s="7" t="s">
        <v>0</v>
      </c>
      <c r="F42" s="8">
        <f>TODAY()+40</f>
        <v>44039.62836939815</v>
      </c>
      <c r="G42" s="8">
        <f>TODAY()+49</f>
        <v>44048.62836939815</v>
      </c>
      <c r="H42" s="7" t="s">
        <v>0</v>
      </c>
      <c r="I42" s="7">
        <v>0</v>
      </c>
      <c r="J42" s="7">
        <v>64</v>
      </c>
      <c r="K42" s="7">
        <v>0</v>
      </c>
      <c r="L42" s="7">
        <v>0</v>
      </c>
      <c r="M42" s="7" t="s">
        <v>0</v>
      </c>
      <c r="N42" s="7" t="s">
        <v>0</v>
      </c>
      <c r="O42" s="7" t="s">
        <v>0</v>
      </c>
      <c r="P42" s="7">
        <v>0</v>
      </c>
      <c r="Q42" s="7">
        <v>0</v>
      </c>
    </row>
    <row r="43" spans="1:17" x14ac:dyDescent="0.25">
      <c r="A43" s="9" t="s">
        <v>0</v>
      </c>
      <c r="B43" t="s">
        <v>93</v>
      </c>
      <c r="C43" t="s">
        <v>0</v>
      </c>
      <c r="D43" t="s">
        <v>94</v>
      </c>
      <c r="E43" t="s">
        <v>0</v>
      </c>
      <c r="F43" s="10">
        <f>TODAY()+40</f>
        <v>44039.62836939815</v>
      </c>
      <c r="G43" s="10">
        <f>TODAY()+49</f>
        <v>44048.62836939815</v>
      </c>
      <c r="H43" t="s">
        <v>0</v>
      </c>
      <c r="I43">
        <v>0</v>
      </c>
      <c r="J43">
        <v>64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95</v>
      </c>
      <c r="C44" t="s">
        <v>0</v>
      </c>
      <c r="D44" t="s">
        <v>96</v>
      </c>
      <c r="E44" t="s">
        <v>0</v>
      </c>
      <c r="F44" s="10">
        <f>TODAY()+41</f>
        <v>44040.62836939815</v>
      </c>
      <c r="G44" s="10">
        <f>TODAY()+49</f>
        <v>44048.62836939815</v>
      </c>
      <c r="H44" t="s">
        <v>0</v>
      </c>
      <c r="I44">
        <v>0</v>
      </c>
      <c r="J44">
        <v>56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97</v>
      </c>
      <c r="C45" t="s">
        <v>0</v>
      </c>
      <c r="D45" t="s">
        <v>98</v>
      </c>
      <c r="E45" t="s">
        <v>0</v>
      </c>
      <c r="F45" s="10">
        <f>TODAY()+41</f>
        <v>44040.62836939815</v>
      </c>
      <c r="G45" s="10">
        <f>TODAY()+49</f>
        <v>44048.62836939815</v>
      </c>
      <c r="H45" t="s">
        <v>0</v>
      </c>
      <c r="I45">
        <v>0</v>
      </c>
      <c r="J45">
        <v>56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6" t="s">
        <v>0</v>
      </c>
      <c r="B46" s="7" t="s">
        <v>99</v>
      </c>
      <c r="C46" s="7" t="s">
        <v>100</v>
      </c>
      <c r="D46" s="7"/>
      <c r="E46" s="7" t="s">
        <v>0</v>
      </c>
      <c r="F46" s="8">
        <f>TODAY()+42</f>
        <v>44041.62836939815</v>
      </c>
      <c r="G46" s="8">
        <f>TODAY()+49</f>
        <v>44048.62836939815</v>
      </c>
      <c r="H46" s="7" t="s">
        <v>0</v>
      </c>
      <c r="I46" s="7">
        <v>0</v>
      </c>
      <c r="J46" s="7">
        <v>48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101</v>
      </c>
      <c r="C47" t="s">
        <v>0</v>
      </c>
      <c r="D47" t="s">
        <v>102</v>
      </c>
      <c r="E47" t="s">
        <v>0</v>
      </c>
      <c r="F47" s="10">
        <f>TODAY()+42</f>
        <v>44041.62836939815</v>
      </c>
      <c r="G47" s="10">
        <f>TODAY()+48</f>
        <v>44047.62836939815</v>
      </c>
      <c r="H47" t="s">
        <v>0</v>
      </c>
      <c r="I47">
        <v>0</v>
      </c>
      <c r="J47">
        <v>40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103</v>
      </c>
      <c r="C48" t="s">
        <v>0</v>
      </c>
      <c r="D48" t="s">
        <v>104</v>
      </c>
      <c r="E48" t="s">
        <v>0</v>
      </c>
      <c r="F48" s="10">
        <f>TODAY()+43</f>
        <v>44042.62836939815</v>
      </c>
      <c r="G48" s="10">
        <f>TODAY()+49</f>
        <v>44048.62836939815</v>
      </c>
      <c r="H48" t="s">
        <v>0</v>
      </c>
      <c r="I48">
        <v>0</v>
      </c>
      <c r="J48">
        <v>40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6" t="s">
        <v>0</v>
      </c>
      <c r="B49" s="7" t="s">
        <v>105</v>
      </c>
      <c r="C49" s="7" t="s">
        <v>106</v>
      </c>
      <c r="D49" s="7"/>
      <c r="E49" s="7" t="s">
        <v>0</v>
      </c>
      <c r="F49" s="8">
        <f>TODAY()+47</f>
        <v>44046.62836939815</v>
      </c>
      <c r="G49" s="8">
        <f>TODAY()+56</f>
        <v>44055.62836940972</v>
      </c>
      <c r="H49" s="7" t="s">
        <v>0</v>
      </c>
      <c r="I49" s="7">
        <v>0</v>
      </c>
      <c r="J49" s="7">
        <v>64</v>
      </c>
      <c r="K49" s="7">
        <v>0</v>
      </c>
      <c r="L49" s="7">
        <v>0</v>
      </c>
      <c r="M49" s="7" t="s">
        <v>0</v>
      </c>
      <c r="N49" s="7" t="s">
        <v>0</v>
      </c>
      <c r="O49" s="7" t="s">
        <v>0</v>
      </c>
      <c r="P49" s="7">
        <v>0</v>
      </c>
      <c r="Q49" s="7">
        <v>0</v>
      </c>
    </row>
    <row r="50" spans="1:17" x14ac:dyDescent="0.25">
      <c r="A50" s="9" t="s">
        <v>0</v>
      </c>
      <c r="B50" t="s">
        <v>107</v>
      </c>
      <c r="C50" t="s">
        <v>0</v>
      </c>
      <c r="D50" t="s">
        <v>108</v>
      </c>
      <c r="E50" t="s">
        <v>0</v>
      </c>
      <c r="F50" s="10">
        <f>TODAY()+47</f>
        <v>44046.62836940972</v>
      </c>
      <c r="G50" s="10">
        <f>TODAY()+53</f>
        <v>44052.62836940972</v>
      </c>
      <c r="H50" t="s">
        <v>0</v>
      </c>
      <c r="I50">
        <v>0</v>
      </c>
      <c r="J50">
        <v>40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9" t="s">
        <v>0</v>
      </c>
      <c r="B51" t="s">
        <v>109</v>
      </c>
      <c r="C51" t="s">
        <v>0</v>
      </c>
      <c r="D51" t="s">
        <v>110</v>
      </c>
      <c r="E51" t="s">
        <v>0</v>
      </c>
      <c r="F51" s="10">
        <f>TODAY()+48</f>
        <v>44047.62836940972</v>
      </c>
      <c r="G51" s="10">
        <f>TODAY()+54</f>
        <v>44053.62836940972</v>
      </c>
      <c r="H51" t="s">
        <v>0</v>
      </c>
      <c r="I51">
        <v>0</v>
      </c>
      <c r="J51">
        <v>40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111</v>
      </c>
      <c r="C52" t="s">
        <v>0</v>
      </c>
      <c r="D52" t="s">
        <v>112</v>
      </c>
      <c r="E52" t="s">
        <v>0</v>
      </c>
      <c r="F52" s="10">
        <f>TODAY()+48</f>
        <v>44047.62836940972</v>
      </c>
      <c r="G52" s="10">
        <f>TODAY()+54</f>
        <v>44053.62836940972</v>
      </c>
      <c r="H52" t="s">
        <v>0</v>
      </c>
      <c r="I52">
        <v>0</v>
      </c>
      <c r="J52">
        <v>40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113</v>
      </c>
      <c r="C53" t="s">
        <v>0</v>
      </c>
      <c r="D53" t="s">
        <v>114</v>
      </c>
      <c r="E53" t="s">
        <v>0</v>
      </c>
      <c r="F53" s="10">
        <f>TODAY()+48</f>
        <v>44047.62836940972</v>
      </c>
      <c r="G53" s="10">
        <f>TODAY()+55</f>
        <v>44054.62836940972</v>
      </c>
      <c r="H53" t="s">
        <v>0</v>
      </c>
      <c r="I53">
        <v>0</v>
      </c>
      <c r="J53">
        <v>48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115</v>
      </c>
      <c r="C54" t="s">
        <v>0</v>
      </c>
      <c r="D54" t="s">
        <v>116</v>
      </c>
      <c r="E54" t="s">
        <v>0</v>
      </c>
      <c r="F54" s="10">
        <f>TODAY()+49</f>
        <v>44048.62836940972</v>
      </c>
      <c r="G54" s="10">
        <f>TODAY()+56</f>
        <v>44055.62836940972</v>
      </c>
      <c r="H54" t="s">
        <v>0</v>
      </c>
      <c r="I54">
        <v>0</v>
      </c>
      <c r="J54">
        <v>48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" x14ac:dyDescent="0.25">
      <c r="A55" t="s">
        <v>0</v>
      </c>
    </row>
    <row r="56" spans="1:17" x14ac:dyDescent="0.25">
      <c r="A56" s="11" t="s">
        <v>117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1" t="s">
        <v>118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</sheetData>
  <mergeCells count="16">
    <mergeCell ref="A1:G3"/>
    <mergeCell ref="H2:Q2"/>
    <mergeCell ref="A4:H4"/>
    <mergeCell ref="I4:Q4"/>
    <mergeCell ref="C6:D6"/>
    <mergeCell ref="C9:D9"/>
    <mergeCell ref="C13:D13"/>
    <mergeCell ref="C20:D20"/>
    <mergeCell ref="C24:D24"/>
    <mergeCell ref="C30:D30"/>
    <mergeCell ref="C36:D36"/>
    <mergeCell ref="C42:D42"/>
    <mergeCell ref="C46:D46"/>
    <mergeCell ref="C49:D49"/>
    <mergeCell ref="A56:Q56"/>
    <mergeCell ref="A57:Q57"/>
  </mergeCells>
  <hyperlinks>
    <hyperlink ref="H2" r:id="rId1" tooltip="GanttPRO.com"/>
    <hyperlink ref="A56" r:id="rId2" tooltip="GanttPRO.com"/>
    <hyperlink ref="A5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Marketing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2020-06-17T15:04:51Z</dcterms:created>
  <dcterms:modified xsi:type="dcterms:W3CDTF">2020-06-17T15:04:51Z</dcterms:modified>
</cp:coreProperties>
</file>